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BE592C6E-502C-4855-81EB-93ED31CF417B}" xr6:coauthVersionLast="47" xr6:coauthVersionMax="47" xr10:uidLastSave="{00000000-0000-0000-0000-000000000000}"/>
  <workbookProtection workbookAlgorithmName="SHA-512" workbookHashValue="71M8/+F6ZAewNeQog/tNqBvSPBCf5V3RWeB993zyfHX4bYGQq2suyd00hennKgoGR3dvZKREVJO85XpFfeM7Xg==" workbookSaltValue="jOgW7T244eaTI9+hESDb1Q==" workbookSpinCount="100000" lockStructure="1"/>
  <bookViews>
    <workbookView xWindow="-108" yWindow="-108" windowWidth="23256" windowHeight="12576" xr2:uid="{00000000-000D-0000-FFFF-FFFF00000000}"/>
  </bookViews>
  <sheets>
    <sheet name="DRR" sheetId="1" r:id="rId1"/>
    <sheet name="NEOART" sheetId="2" r:id="rId2"/>
    <sheet name="PLANTERS" sheetId="4" r:id="rId3"/>
  </sheets>
  <definedNames>
    <definedName name="_xlnm._FilterDatabase" localSheetId="0" hidden="1">DRR!#REF!</definedName>
    <definedName name="_xlnm._FilterDatabase" localSheetId="1" hidden="1">NEOART!#REF!</definedName>
    <definedName name="_xlnm._FilterDatabase" localSheetId="2" hidden="1">PLANTERS!#REF!</definedName>
    <definedName name="Code">DRR!$A$5:$F$110</definedName>
    <definedName name="GLOBALPOWERCODE">#REF!</definedName>
    <definedName name="HXLICENSEDCODE">PLANTERS!$A$5:$G$31</definedName>
    <definedName name="NEOARTCODE">NEOART!$A$5:$G$146</definedName>
    <definedName name="_xlnm.Print_Area" localSheetId="0">DRR!$A:$I</definedName>
    <definedName name="_xlnm.Print_Area" localSheetId="1">NEOART!$A:$J</definedName>
    <definedName name="_xlnm.Print_Area" localSheetId="2">PLANTERS!$A:$J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" l="1"/>
  <c r="H47" i="1"/>
  <c r="I47" i="1"/>
  <c r="H68" i="1"/>
  <c r="I68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G4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I96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I97" i="1"/>
  <c r="H90" i="1"/>
  <c r="I90" i="1"/>
  <c r="H91" i="1"/>
  <c r="I91" i="1"/>
  <c r="H92" i="1"/>
  <c r="I92" i="1"/>
  <c r="H93" i="1"/>
  <c r="I93" i="1"/>
  <c r="H94" i="1"/>
  <c r="I94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8" i="1"/>
  <c r="I48" i="1"/>
  <c r="H49" i="1"/>
  <c r="I49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70" i="1"/>
  <c r="I70" i="1"/>
  <c r="H71" i="1"/>
  <c r="I71" i="1"/>
  <c r="H72" i="1"/>
  <c r="I72" i="1"/>
  <c r="H73" i="1"/>
  <c r="I73" i="1"/>
  <c r="H7" i="1"/>
  <c r="I7" i="1"/>
  <c r="H22" i="1"/>
  <c r="I22" i="1"/>
  <c r="H23" i="1"/>
  <c r="I23" i="1"/>
  <c r="H24" i="1"/>
  <c r="I24" i="1"/>
  <c r="H25" i="1"/>
  <c r="I25" i="1"/>
  <c r="H26" i="1"/>
  <c r="I26" i="1"/>
  <c r="H27" i="1"/>
  <c r="I27" i="1"/>
  <c r="H50" i="1"/>
  <c r="I50" i="1"/>
  <c r="I95" i="1"/>
  <c r="H69" i="1"/>
  <c r="I69" i="1"/>
  <c r="H4" i="2"/>
  <c r="J4" i="2"/>
  <c r="H4" i="4"/>
  <c r="I4" i="4"/>
  <c r="J4" i="4"/>
  <c r="I4" i="2"/>
  <c r="H3" i="2" l="1"/>
  <c r="H4" i="1"/>
  <c r="I3" i="4" s="1"/>
  <c r="I4" i="1"/>
  <c r="J3" i="4" s="1"/>
  <c r="H3" i="4"/>
  <c r="G3" i="1"/>
  <c r="H3" i="1" l="1"/>
  <c r="I3" i="2"/>
  <c r="I3" i="1"/>
  <c r="J3" i="2"/>
</calcChain>
</file>

<file path=xl/sharedStrings.xml><?xml version="1.0" encoding="utf-8"?>
<sst xmlns="http://schemas.openxmlformats.org/spreadsheetml/2006/main" count="354" uniqueCount="197">
  <si>
    <t>ORDER FORM</t>
  </si>
  <si>
    <t>CUSTOMER:</t>
  </si>
  <si>
    <t>TOTAL ORDER:</t>
  </si>
  <si>
    <t>Unprintable area:</t>
  </si>
  <si>
    <t>Style</t>
  </si>
  <si>
    <t>Code</t>
  </si>
  <si>
    <t>Description</t>
  </si>
  <si>
    <t>Finish</t>
  </si>
  <si>
    <t>Price</t>
  </si>
  <si>
    <t>CBM</t>
  </si>
  <si>
    <t>Total CBM</t>
  </si>
  <si>
    <t>Total Amount</t>
  </si>
  <si>
    <t>Item Dimensions (inches)</t>
  </si>
  <si>
    <t>Pack Dimensions (inches)</t>
  </si>
  <si>
    <t>Net Weight</t>
  </si>
  <si>
    <t>Gross Weight</t>
  </si>
  <si>
    <t>Qty</t>
  </si>
  <si>
    <t>L</t>
  </si>
  <si>
    <t>W</t>
  </si>
  <si>
    <t>H</t>
  </si>
  <si>
    <t>in kgs</t>
  </si>
  <si>
    <t>c</t>
  </si>
  <si>
    <t>160246</t>
  </si>
  <si>
    <t>160273</t>
  </si>
  <si>
    <t>170121</t>
  </si>
  <si>
    <t>170202</t>
  </si>
  <si>
    <t>170203</t>
  </si>
  <si>
    <t>170204</t>
  </si>
  <si>
    <t>170220</t>
  </si>
  <si>
    <t>180007</t>
  </si>
  <si>
    <t>180097</t>
  </si>
  <si>
    <t>180119</t>
  </si>
  <si>
    <t>180148</t>
  </si>
  <si>
    <t>180150</t>
  </si>
  <si>
    <t>190010</t>
  </si>
  <si>
    <t>190068</t>
  </si>
  <si>
    <t>190136</t>
  </si>
  <si>
    <t>190150</t>
  </si>
  <si>
    <t>190157</t>
  </si>
  <si>
    <t>200018</t>
  </si>
  <si>
    <t>200049</t>
  </si>
  <si>
    <t>200084</t>
  </si>
  <si>
    <t>200085</t>
  </si>
  <si>
    <t>080126</t>
  </si>
  <si>
    <t>090050</t>
  </si>
  <si>
    <t>090071</t>
  </si>
  <si>
    <t>Allosaurus</t>
  </si>
  <si>
    <t>Allosaurus Head</t>
  </si>
  <si>
    <t>100015</t>
  </si>
  <si>
    <t>100045</t>
  </si>
  <si>
    <t>Stegosaurus</t>
  </si>
  <si>
    <t>100048</t>
  </si>
  <si>
    <t>Triceratops</t>
  </si>
  <si>
    <t>100052</t>
  </si>
  <si>
    <t>Allosaurus Head - Mouth Open</t>
  </si>
  <si>
    <t>100053</t>
  </si>
  <si>
    <t>Allosaurus - Mouth Open</t>
  </si>
  <si>
    <t>100055</t>
  </si>
  <si>
    <t>Brachiosaurus</t>
  </si>
  <si>
    <t>100056</t>
  </si>
  <si>
    <t>Parasaurolophus</t>
  </si>
  <si>
    <t>100061</t>
  </si>
  <si>
    <t>Brachiosaurus with Twisted Neck</t>
  </si>
  <si>
    <t>100091</t>
  </si>
  <si>
    <t>100092</t>
  </si>
  <si>
    <t>110015</t>
  </si>
  <si>
    <t>Velociraptor</t>
  </si>
  <si>
    <t>110016</t>
  </si>
  <si>
    <t>Triceratops - Head Only</t>
  </si>
  <si>
    <t>110018</t>
  </si>
  <si>
    <t>Definitive T-rex</t>
  </si>
  <si>
    <t>110025</t>
  </si>
  <si>
    <t>Definitive Triceratops</t>
  </si>
  <si>
    <t>110037</t>
  </si>
  <si>
    <t>Definitive Apatosaurus</t>
  </si>
  <si>
    <t>110039</t>
  </si>
  <si>
    <t>Definitive Stegosaurus</t>
  </si>
  <si>
    <t>Walking T-Rex</t>
  </si>
  <si>
    <t>Definitive Triceratops Head</t>
  </si>
  <si>
    <t>110085</t>
  </si>
  <si>
    <t>Definitive T-Rex Head</t>
  </si>
  <si>
    <t>Giant T-Rex Head</t>
  </si>
  <si>
    <t>Dromaeosaurus</t>
  </si>
  <si>
    <t>120007</t>
  </si>
  <si>
    <t>120013</t>
  </si>
  <si>
    <t>120030</t>
  </si>
  <si>
    <t>130098</t>
  </si>
  <si>
    <t>140025</t>
  </si>
  <si>
    <t>Pteranodon 10ft.</t>
  </si>
  <si>
    <t>140027</t>
  </si>
  <si>
    <t>T-Rex Wall Decor</t>
  </si>
  <si>
    <t>140028</t>
  </si>
  <si>
    <t>Brachiosaurus Wall Decor</t>
  </si>
  <si>
    <t>140029</t>
  </si>
  <si>
    <t>Deinonychus Wall Decor</t>
  </si>
  <si>
    <t>140030</t>
  </si>
  <si>
    <t>Theropod Egg 9"</t>
  </si>
  <si>
    <t>140031</t>
  </si>
  <si>
    <t>Theropod Egg 12"</t>
  </si>
  <si>
    <t>140032</t>
  </si>
  <si>
    <t>Sauropod Egg 9"</t>
  </si>
  <si>
    <t>140033</t>
  </si>
  <si>
    <t>Sauropod Egg 12"</t>
  </si>
  <si>
    <t>140034</t>
  </si>
  <si>
    <t>140035</t>
  </si>
  <si>
    <t>140036</t>
  </si>
  <si>
    <t>140037</t>
  </si>
  <si>
    <t>140067</t>
  </si>
  <si>
    <t>140069</t>
  </si>
  <si>
    <t>140071</t>
  </si>
  <si>
    <t>140072</t>
  </si>
  <si>
    <t>140074</t>
  </si>
  <si>
    <t>140075</t>
  </si>
  <si>
    <t>140098</t>
  </si>
  <si>
    <t>150024</t>
  </si>
  <si>
    <t>150049</t>
  </si>
  <si>
    <t>Triceratops 24"H</t>
  </si>
  <si>
    <t>150077</t>
  </si>
  <si>
    <t>Stegosaurus 24"H</t>
  </si>
  <si>
    <t>080046</t>
  </si>
  <si>
    <t>Triceratops Skull on Base</t>
  </si>
  <si>
    <t>100501</t>
  </si>
  <si>
    <t>Saber Toothed Tiger Skull on Base</t>
  </si>
  <si>
    <t>100502</t>
  </si>
  <si>
    <t>T-Rex Skull on Base</t>
  </si>
  <si>
    <t>100503</t>
  </si>
  <si>
    <t>Raptor Skull on Base</t>
  </si>
  <si>
    <t>100505</t>
  </si>
  <si>
    <t>Nautilus Shell</t>
  </si>
  <si>
    <t>100506</t>
  </si>
  <si>
    <t>Crocodile Skull</t>
  </si>
  <si>
    <t>100601</t>
  </si>
  <si>
    <t>Nautilus Shell Large</t>
  </si>
  <si>
    <t>140026</t>
  </si>
  <si>
    <t>Deinonychus Skeleton</t>
  </si>
  <si>
    <t>PLANTERS, VASES, &amp; URNS</t>
  </si>
  <si>
    <t>140093</t>
  </si>
  <si>
    <t>140092</t>
  </si>
  <si>
    <t>NEOART ITEMS:</t>
  </si>
  <si>
    <t>ADVERTISING PLATES</t>
  </si>
  <si>
    <t>PLANTERS ITEMS:</t>
  </si>
  <si>
    <t xml:space="preserve">6308 GARWIN DR </t>
  </si>
  <si>
    <t>FORT WORTH TEXAS  76132</t>
  </si>
  <si>
    <t>817-703-1619     dinsaurresinreplica@gmail.com</t>
  </si>
  <si>
    <t xml:space="preserve">T-rex </t>
  </si>
  <si>
    <t xml:space="preserve">Dimetrodon </t>
  </si>
  <si>
    <t>T-Rex Head Jumbo</t>
  </si>
  <si>
    <t xml:space="preserve">Baby Iguanodont </t>
  </si>
  <si>
    <t xml:space="preserve">Minmi Ankylosaur </t>
  </si>
  <si>
    <t>Mammoth</t>
  </si>
  <si>
    <t xml:space="preserve">Baby Pteranodon </t>
  </si>
  <si>
    <t xml:space="preserve">Deinonychus </t>
  </si>
  <si>
    <t xml:space="preserve">Dodo Bird </t>
  </si>
  <si>
    <t xml:space="preserve">Hypsilophodont </t>
  </si>
  <si>
    <t xml:space="preserve">Giant Pteranodon </t>
  </si>
  <si>
    <t xml:space="preserve">Postosuchus </t>
  </si>
  <si>
    <t>Spinosaurus</t>
  </si>
  <si>
    <t xml:space="preserve">Sleeping Ankylosaurus </t>
  </si>
  <si>
    <t xml:space="preserve">Baby T-Rex Hatching </t>
  </si>
  <si>
    <t>Baby Triceratops Hatching</t>
  </si>
  <si>
    <t xml:space="preserve">Baby Brachiosaurus Hatching </t>
  </si>
  <si>
    <t>Baby Pteranodon Hatching</t>
  </si>
  <si>
    <t xml:space="preserve">Ferocious Deinonychus </t>
  </si>
  <si>
    <t>Muttaburrasaurus Head</t>
  </si>
  <si>
    <t xml:space="preserve">Guanlong Wucaii </t>
  </si>
  <si>
    <t xml:space="preserve">Pteranodon Ingens </t>
  </si>
  <si>
    <t>Tenontosaurus under Attack (APS)</t>
  </si>
  <si>
    <t xml:space="preserve">Ichthyosaur </t>
  </si>
  <si>
    <t xml:space="preserve">Velociraptor Freeze </t>
  </si>
  <si>
    <t xml:space="preserve">Velociraptor Dig </t>
  </si>
  <si>
    <t>Giant Triceratops</t>
  </si>
  <si>
    <t xml:space="preserve">Ferocious Velociraptor </t>
  </si>
  <si>
    <t>Bullockornis Extinct Megafauna Bird</t>
  </si>
  <si>
    <t>Dilong Paradoxus</t>
  </si>
  <si>
    <t>Ankylosaurus Seat</t>
  </si>
  <si>
    <t xml:space="preserve">Adult Theropod </t>
  </si>
  <si>
    <t>Lying Juvenile Theropod</t>
  </si>
  <si>
    <t xml:space="preserve">Sitting Juvenile Theropod </t>
  </si>
  <si>
    <t xml:space="preserve">Diprotodon </t>
  </si>
  <si>
    <t xml:space="preserve">Titanosaur Femur </t>
  </si>
  <si>
    <t xml:space="preserve">Theropod Head Wall Decor </t>
  </si>
  <si>
    <t>Compsognathus</t>
  </si>
  <si>
    <t>Smilodon - Saber-toothed Cat</t>
  </si>
  <si>
    <t xml:space="preserve">Giant T-Rex Skull </t>
  </si>
  <si>
    <t xml:space="preserve">Sleeping Muttaburrasaurus </t>
  </si>
  <si>
    <t xml:space="preserve">Dinosaur Egg 100cm </t>
  </si>
  <si>
    <t>T-rex 152cm H</t>
  </si>
  <si>
    <t>Nest with Dinosaur Eggs</t>
  </si>
  <si>
    <t xml:space="preserve">Giant 15M long Carpet Python </t>
  </si>
  <si>
    <t xml:space="preserve">Oviraptor Nest </t>
  </si>
  <si>
    <t>Megalodon Jaw 50" H</t>
  </si>
  <si>
    <t>Megalodon Jaw 50"H - Wall Décor</t>
  </si>
  <si>
    <t xml:space="preserve">Australovenator - Outdoor gelcoat version </t>
  </si>
  <si>
    <t>Megalania</t>
  </si>
  <si>
    <t>DRR ITEMS:</t>
  </si>
  <si>
    <t xml:space="preserve">Dilopasaurus </t>
  </si>
  <si>
    <t>54,5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</si>
</sst>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#,##0.0000_);\(#,##0.0000\)"/>
  </numFmts>
  <fonts count="3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u/>
      <sz val="16"/>
      <name val="Comic Sans MS"/>
      <family val="4"/>
    </font>
    <font>
      <sz val="10"/>
      <color indexed="12"/>
      <name val="Arial"/>
      <family val="2"/>
    </font>
    <font>
      <b/>
      <sz val="11"/>
      <color indexed="9"/>
      <name val="Century Gothic"/>
      <family val="2"/>
    </font>
    <font>
      <sz val="8"/>
      <color indexed="48"/>
      <name val="Arial"/>
      <family val="2"/>
    </font>
    <font>
      <b/>
      <sz val="11"/>
      <color indexed="8"/>
      <name val="Century Gothic"/>
      <family val="2"/>
    </font>
    <font>
      <sz val="10"/>
      <color indexed="9"/>
      <name val="Arial"/>
      <family val="2"/>
    </font>
    <font>
      <b/>
      <sz val="16"/>
      <name val="Trebuchet MS"/>
      <family val="2"/>
    </font>
    <font>
      <sz val="12"/>
      <color indexed="12"/>
      <name val="Impact"/>
      <family val="2"/>
    </font>
    <font>
      <sz val="11"/>
      <color indexed="12"/>
      <name val="Impact"/>
      <family val="2"/>
    </font>
    <font>
      <sz val="11"/>
      <color indexed="9"/>
      <name val="Impact"/>
      <family val="2"/>
    </font>
    <font>
      <sz val="10"/>
      <name val="Century Gothic"/>
      <family val="2"/>
    </font>
    <font>
      <sz val="10"/>
      <color indexed="63"/>
      <name val="Webdings"/>
      <family val="1"/>
      <charset val="2"/>
    </font>
    <font>
      <sz val="10"/>
      <color indexed="9"/>
      <name val="Webdings"/>
      <family val="1"/>
      <charset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55"/>
      <name val="Arial"/>
      <family val="2"/>
    </font>
    <font>
      <sz val="10"/>
      <name val="Webdings"/>
      <family val="1"/>
      <charset val="2"/>
    </font>
    <font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rgb="FFFFFF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0" borderId="0" xfId="0" applyFont="1" applyFill="1"/>
    <xf numFmtId="0" fontId="2" fillId="0" borderId="0" xfId="0" applyFont="1"/>
    <xf numFmtId="0" fontId="0" fillId="0" borderId="0" xfId="0" applyFill="1"/>
    <xf numFmtId="0" fontId="9" fillId="0" borderId="0" xfId="0" applyFont="1"/>
    <xf numFmtId="44" fontId="9" fillId="0" borderId="0" xfId="1" applyFont="1"/>
    <xf numFmtId="165" fontId="2" fillId="0" borderId="0" xfId="1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Protection="1">
      <protection locked="0"/>
    </xf>
    <xf numFmtId="0" fontId="2" fillId="0" borderId="0" xfId="0" applyFont="1" applyFill="1" applyProtection="1"/>
    <xf numFmtId="164" fontId="7" fillId="0" borderId="0" xfId="0" applyNumberFormat="1" applyFont="1" applyAlignment="1" applyProtection="1">
      <alignment horizontal="left"/>
    </xf>
    <xf numFmtId="1" fontId="10" fillId="2" borderId="1" xfId="0" applyNumberFormat="1" applyFont="1" applyFill="1" applyBorder="1" applyAlignment="1" applyProtection="1">
      <alignment horizontal="center"/>
    </xf>
    <xf numFmtId="1" fontId="6" fillId="2" borderId="2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13" fillId="0" borderId="0" xfId="0" applyFont="1"/>
    <xf numFmtId="0" fontId="4" fillId="0" borderId="0" xfId="0" applyFont="1" applyFill="1" applyProtection="1"/>
    <xf numFmtId="0" fontId="8" fillId="0" borderId="0" xfId="0" applyFont="1" applyFill="1" applyAlignment="1" applyProtection="1"/>
    <xf numFmtId="165" fontId="3" fillId="0" borderId="0" xfId="1" applyNumberFormat="1" applyFont="1" applyFill="1" applyAlignment="1">
      <alignment horizontal="left"/>
    </xf>
    <xf numFmtId="164" fontId="15" fillId="0" borderId="3" xfId="1" applyNumberFormat="1" applyFont="1" applyBorder="1" applyProtection="1"/>
    <xf numFmtId="44" fontId="15" fillId="0" borderId="0" xfId="1" applyFont="1"/>
    <xf numFmtId="1" fontId="15" fillId="0" borderId="3" xfId="1" applyNumberFormat="1" applyFont="1" applyBorder="1" applyAlignment="1" applyProtection="1">
      <alignment horizontal="center"/>
    </xf>
    <xf numFmtId="1" fontId="16" fillId="0" borderId="3" xfId="1" applyNumberFormat="1" applyFont="1" applyBorder="1" applyAlignment="1" applyProtection="1">
      <alignment horizontal="center"/>
    </xf>
    <xf numFmtId="164" fontId="16" fillId="0" borderId="3" xfId="1" applyNumberFormat="1" applyFont="1" applyBorder="1" applyProtection="1"/>
    <xf numFmtId="44" fontId="16" fillId="0" borderId="0" xfId="1" applyFont="1"/>
    <xf numFmtId="166" fontId="17" fillId="3" borderId="4" xfId="1" applyNumberFormat="1" applyFont="1" applyFill="1" applyBorder="1" applyAlignment="1" applyProtection="1"/>
    <xf numFmtId="44" fontId="17" fillId="3" borderId="4" xfId="1" applyFont="1" applyFill="1" applyBorder="1" applyAlignment="1" applyProtection="1"/>
    <xf numFmtId="37" fontId="17" fillId="3" borderId="4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/>
    <xf numFmtId="44" fontId="2" fillId="0" borderId="5" xfId="1" applyFont="1" applyFill="1" applyBorder="1"/>
    <xf numFmtId="0" fontId="2" fillId="0" borderId="5" xfId="0" applyFont="1" applyFill="1" applyBorder="1" applyAlignment="1">
      <alignment horizontal="left"/>
    </xf>
    <xf numFmtId="0" fontId="19" fillId="0" borderId="0" xfId="0" applyFont="1"/>
    <xf numFmtId="164" fontId="14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44" fontId="12" fillId="2" borderId="0" xfId="1" applyFont="1" applyFill="1" applyBorder="1" applyAlignment="1">
      <alignment horizontal="center" wrapText="1"/>
    </xf>
    <xf numFmtId="44" fontId="2" fillId="0" borderId="0" xfId="1" applyFont="1" applyFill="1" applyBorder="1"/>
    <xf numFmtId="0" fontId="2" fillId="0" borderId="6" xfId="0" applyFont="1" applyFill="1" applyBorder="1" applyAlignment="1">
      <alignment horizontal="center"/>
    </xf>
    <xf numFmtId="44" fontId="17" fillId="0" borderId="0" xfId="1" applyFont="1" applyFill="1" applyBorder="1" applyAlignment="1" applyProtection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" fillId="0" borderId="5" xfId="0" applyFont="1" applyFill="1" applyBorder="1"/>
    <xf numFmtId="1" fontId="2" fillId="0" borderId="5" xfId="0" applyNumberFormat="1" applyFont="1" applyBorder="1" applyProtection="1">
      <protection locked="0"/>
    </xf>
    <xf numFmtId="0" fontId="2" fillId="0" borderId="5" xfId="0" applyFont="1" applyBorder="1"/>
    <xf numFmtId="0" fontId="24" fillId="0" borderId="0" xfId="0" applyFont="1" applyFill="1"/>
    <xf numFmtId="0" fontId="25" fillId="0" borderId="5" xfId="2" quotePrefix="1" applyFont="1" applyFill="1" applyBorder="1" applyAlignment="1" applyProtection="1">
      <alignment horizontal="left"/>
    </xf>
    <xf numFmtId="0" fontId="2" fillId="0" borderId="0" xfId="0" applyFont="1" applyFill="1" applyBorder="1"/>
    <xf numFmtId="0" fontId="2" fillId="0" borderId="5" xfId="0" quotePrefix="1" applyNumberFormat="1" applyFont="1" applyFill="1" applyBorder="1"/>
    <xf numFmtId="44" fontId="2" fillId="0" borderId="0" xfId="1" applyFont="1" applyFill="1"/>
    <xf numFmtId="44" fontId="2" fillId="0" borderId="0" xfId="1" applyFont="1"/>
    <xf numFmtId="0" fontId="13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5" xfId="0" applyFont="1" applyFill="1" applyBorder="1"/>
    <xf numFmtId="0" fontId="5" fillId="0" borderId="5" xfId="2" quotePrefix="1" applyFill="1" applyBorder="1" applyAlignment="1" applyProtection="1">
      <alignment horizontal="left"/>
    </xf>
    <xf numFmtId="0" fontId="5" fillId="0" borderId="5" xfId="2" applyFill="1" applyBorder="1" applyAlignment="1" applyProtection="1">
      <alignment horizontal="left"/>
    </xf>
    <xf numFmtId="0" fontId="29" fillId="0" borderId="5" xfId="0" applyFont="1" applyFill="1" applyBorder="1" applyAlignment="1">
      <alignment horizontal="left"/>
    </xf>
    <xf numFmtId="0" fontId="28" fillId="5" borderId="5" xfId="0" applyFont="1" applyFill="1" applyBorder="1"/>
    <xf numFmtId="165" fontId="3" fillId="0" borderId="0" xfId="0" applyNumberFormat="1" applyFont="1" applyAlignment="1" applyProtection="1">
      <alignment horizontal="left"/>
    </xf>
    <xf numFmtId="165" fontId="2" fillId="0" borderId="5" xfId="0" applyNumberFormat="1" applyFont="1" applyFill="1" applyBorder="1"/>
    <xf numFmtId="0" fontId="13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5" xfId="0" quotePrefix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0" fillId="0" borderId="5" xfId="0" applyFont="1" applyFill="1" applyBorder="1"/>
    <xf numFmtId="0" fontId="30" fillId="0" borderId="5" xfId="0" applyFont="1" applyFill="1" applyBorder="1" applyAlignment="1">
      <alignment horizontal="left"/>
    </xf>
    <xf numFmtId="0" fontId="30" fillId="0" borderId="5" xfId="0" quotePrefix="1" applyNumberFormat="1" applyFont="1" applyFill="1" applyBorder="1"/>
    <xf numFmtId="0" fontId="30" fillId="0" borderId="5" xfId="0" applyFont="1" applyFill="1" applyBorder="1" applyProtection="1"/>
    <xf numFmtId="0" fontId="30" fillId="0" borderId="15" xfId="0" quotePrefix="1" applyNumberFormat="1" applyFont="1" applyFill="1" applyBorder="1"/>
    <xf numFmtId="0" fontId="2" fillId="0" borderId="15" xfId="0" applyFont="1" applyFill="1" applyBorder="1" applyAlignment="1">
      <alignment horizontal="right"/>
    </xf>
    <xf numFmtId="165" fontId="2" fillId="0" borderId="15" xfId="0" applyNumberFormat="1" applyFont="1" applyFill="1" applyBorder="1"/>
    <xf numFmtId="0" fontId="2" fillId="0" borderId="15" xfId="0" quotePrefix="1" applyNumberFormat="1" applyFont="1" applyFill="1" applyBorder="1"/>
    <xf numFmtId="1" fontId="2" fillId="0" borderId="15" xfId="0" applyNumberFormat="1" applyFont="1" applyFill="1" applyBorder="1" applyProtection="1">
      <protection locked="0"/>
    </xf>
    <xf numFmtId="164" fontId="2" fillId="0" borderId="15" xfId="0" applyNumberFormat="1" applyFont="1" applyFill="1" applyBorder="1"/>
    <xf numFmtId="44" fontId="2" fillId="0" borderId="15" xfId="1" applyFont="1" applyFill="1" applyBorder="1"/>
    <xf numFmtId="0" fontId="2" fillId="0" borderId="0" xfId="0" applyFont="1" applyAlignment="1">
      <alignment horizontal="left"/>
    </xf>
    <xf numFmtId="0" fontId="26" fillId="0" borderId="0" xfId="0" applyFont="1" applyFill="1" applyAlignment="1" applyProtection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Fill="1" applyAlignment="1" applyProtection="1">
      <alignment horizontal="left"/>
    </xf>
    <xf numFmtId="0" fontId="5" fillId="0" borderId="15" xfId="2" quotePrefix="1" applyNumberFormat="1" applyFill="1" applyBorder="1" applyAlignment="1" applyProtection="1">
      <alignment horizontal="left"/>
    </xf>
    <xf numFmtId="0" fontId="5" fillId="0" borderId="5" xfId="2" quotePrefix="1" applyNumberFormat="1" applyFill="1" applyBorder="1" applyAlignment="1" applyProtection="1">
      <alignment horizontal="left"/>
    </xf>
    <xf numFmtId="0" fontId="5" fillId="0" borderId="5" xfId="2" applyBorder="1" applyAlignment="1" applyProtection="1">
      <alignment horizontal="left"/>
    </xf>
    <xf numFmtId="164" fontId="14" fillId="0" borderId="0" xfId="0" applyNumberFormat="1" applyFont="1" applyFill="1" applyAlignment="1">
      <alignment horizontal="center"/>
    </xf>
    <xf numFmtId="44" fontId="12" fillId="2" borderId="1" xfId="1" applyFont="1" applyFill="1" applyBorder="1" applyAlignment="1">
      <alignment horizontal="center" wrapText="1"/>
    </xf>
    <xf numFmtId="44" fontId="12" fillId="2" borderId="2" xfId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right"/>
    </xf>
    <xf numFmtId="165" fontId="6" fillId="2" borderId="2" xfId="1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38101</xdr:rowOff>
    </xdr:from>
    <xdr:to>
      <xdr:col>2</xdr:col>
      <xdr:colOff>2377440</xdr:colOff>
      <xdr:row>1</xdr:row>
      <xdr:rowOff>53341</xdr:rowOff>
    </xdr:to>
    <xdr:sp macro="" textlink="">
      <xdr:nvSpPr>
        <xdr:cNvPr id="1181" name="Text Box 157">
          <a:extLst>
            <a:ext uri="{FF2B5EF4-FFF2-40B4-BE49-F238E27FC236}">
              <a16:creationId xmlns:a16="http://schemas.microsoft.com/office/drawing/2014/main" id="{43160995-4F6C-4FD0-98A4-F9A7FA685AB0}"/>
            </a:ext>
          </a:extLst>
        </xdr:cNvPr>
        <xdr:cNvSpPr txBox="1">
          <a:spLocks noChangeArrowheads="1"/>
        </xdr:cNvSpPr>
      </xdr:nvSpPr>
      <xdr:spPr bwMode="auto">
        <a:xfrm>
          <a:off x="182880" y="38101"/>
          <a:ext cx="32004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DINOSAUR RESIN REPLICA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2</xdr:col>
      <xdr:colOff>3263398</xdr:colOff>
      <xdr:row>0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6E3CB9A2-4BC6-4B74-BC17-B1FEF7007F66}"/>
            </a:ext>
          </a:extLst>
        </xdr:cNvPr>
        <xdr:cNvSpPr txBox="1">
          <a:spLocks noChangeArrowheads="1"/>
        </xdr:cNvSpPr>
      </xdr:nvSpPr>
      <xdr:spPr bwMode="auto">
        <a:xfrm>
          <a:off x="238125" y="0"/>
          <a:ext cx="390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rebuchet MS"/>
            </a:rPr>
            <a:t>HEINEN IMPORT &amp; EXPORT (HEINIMEX) CORP.</a:t>
          </a:r>
          <a:endParaRPr lang="en-US" sz="1000" b="1" i="0" strike="noStrike">
            <a:solidFill>
              <a:srgbClr val="000000"/>
            </a:solidFill>
            <a:latin typeface="Trebuchet MS"/>
          </a:endParaRP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Sitio Cubol, Brgy. Sapalibutad, Angeles City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Pampanga, Philippines 2009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Factory Tel. #: +6345.893.0201 to 02/Office Tel. #: +6345.892.532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Factory Fax #: +6345.893.0206/Office Fax #: +6345.892.6194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487680</xdr:colOff>
      <xdr:row>0</xdr:row>
      <xdr:rowOff>38100</xdr:rowOff>
    </xdr:from>
    <xdr:to>
      <xdr:col>2</xdr:col>
      <xdr:colOff>982980</xdr:colOff>
      <xdr:row>3</xdr:row>
      <xdr:rowOff>259080</xdr:rowOff>
    </xdr:to>
    <xdr:sp macro="" textlink="">
      <xdr:nvSpPr>
        <xdr:cNvPr id="2225" name="Text Box 5">
          <a:extLst>
            <a:ext uri="{FF2B5EF4-FFF2-40B4-BE49-F238E27FC236}">
              <a16:creationId xmlns:a16="http://schemas.microsoft.com/office/drawing/2014/main" id="{AB30080E-87A4-4E7F-AF23-860F0A907AF8}"/>
            </a:ext>
          </a:extLst>
        </xdr:cNvPr>
        <xdr:cNvSpPr txBox="1">
          <a:spLocks noChangeArrowheads="1"/>
        </xdr:cNvSpPr>
      </xdr:nvSpPr>
      <xdr:spPr bwMode="auto">
        <a:xfrm>
          <a:off x="1493520" y="38100"/>
          <a:ext cx="4953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2</xdr:col>
      <xdr:colOff>3263398</xdr:colOff>
      <xdr:row>0</xdr:row>
      <xdr:rowOff>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23AB5DA1-6886-4E97-A670-F76DD84CE8F2}"/>
            </a:ext>
          </a:extLst>
        </xdr:cNvPr>
        <xdr:cNvSpPr txBox="1">
          <a:spLocks noChangeArrowheads="1"/>
        </xdr:cNvSpPr>
      </xdr:nvSpPr>
      <xdr:spPr bwMode="auto">
        <a:xfrm>
          <a:off x="238125" y="0"/>
          <a:ext cx="390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Trebuchet MS"/>
            </a:rPr>
            <a:t>HEINEN IMPORT &amp; EXPORT (HEINIMEX) CORP.</a:t>
          </a:r>
          <a:endParaRPr lang="en-US" sz="1000" b="1" i="0" strike="noStrike">
            <a:solidFill>
              <a:srgbClr val="000000"/>
            </a:solidFill>
            <a:latin typeface="Trebuchet MS"/>
          </a:endParaRP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Sitio Cubol, Brgy. Sapalibutad, Angeles City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Pampanga, Philippines 2009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Factory Tel. #: +6345.893.0201 to 02/Office Tel. #: +6345.892.532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Trebuchet MS"/>
            </a:rPr>
            <a:t>Factory Fax #: +6345.893.0206/Office Fax #: +6345.892.6194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335280</xdr:colOff>
      <xdr:row>0</xdr:row>
      <xdr:rowOff>38100</xdr:rowOff>
    </xdr:from>
    <xdr:to>
      <xdr:col>2</xdr:col>
      <xdr:colOff>1463040</xdr:colOff>
      <xdr:row>3</xdr:row>
      <xdr:rowOff>76200</xdr:rowOff>
    </xdr:to>
    <xdr:sp macro="" textlink="">
      <xdr:nvSpPr>
        <xdr:cNvPr id="4273" name="Text Box 5">
          <a:extLst>
            <a:ext uri="{FF2B5EF4-FFF2-40B4-BE49-F238E27FC236}">
              <a16:creationId xmlns:a16="http://schemas.microsoft.com/office/drawing/2014/main" id="{1D22C2A8-66DA-416A-A004-44DF9BF92540}"/>
            </a:ext>
          </a:extLst>
        </xdr:cNvPr>
        <xdr:cNvSpPr txBox="1">
          <a:spLocks noChangeArrowheads="1"/>
        </xdr:cNvSpPr>
      </xdr:nvSpPr>
      <xdr:spPr bwMode="auto">
        <a:xfrm>
          <a:off x="1341120" y="38100"/>
          <a:ext cx="11277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dinos\Desktop\USB%20DRIVE%20I\AppData\AppData\Local\Temp\Heinimex\Heinimex%20Product%20Line\100015.jpg" TargetMode="External"/><Relationship Id="rId21" Type="http://schemas.openxmlformats.org/officeDocument/2006/relationships/hyperlink" Target="file:///C:\Users\dinos\Desktop\USB%20DRIVE%20I\AppData\AppData\Local\Temp\Heinimex\Heinimex%20Product%20Line\200085GELCOAT&amp;CHLDPRFWRAP.jpg" TargetMode="External"/><Relationship Id="rId42" Type="http://schemas.openxmlformats.org/officeDocument/2006/relationships/hyperlink" Target="file:///C:\Users\dinos\Desktop\USB%20DRIVE%20I\AppData\AppData\Local\Temp\Heinimex\Heinimex%20Product%20Line\110039.jpg" TargetMode="External"/><Relationship Id="rId47" Type="http://schemas.openxmlformats.org/officeDocument/2006/relationships/hyperlink" Target="file:///C:\Users\dinos\Desktop\USB%20DRIVE%20I\AppData\AppData\Local\Temp\Heinimex\Heinimex%20Product%20Line\110106_WRAP.jpg" TargetMode="External"/><Relationship Id="rId63" Type="http://schemas.openxmlformats.org/officeDocument/2006/relationships/hyperlink" Target="file:///C:\Users\dinos\Desktop\USB%20DRIVE%20I\AppData\AppData\Local\Temp\Heinimex\Heinimex%20Product%20Line\140033.jpg" TargetMode="External"/><Relationship Id="rId68" Type="http://schemas.openxmlformats.org/officeDocument/2006/relationships/hyperlink" Target="file:///C:\Users\dinos\Desktop\USB%20DRIVE%20I\AppData\AppData\Local\Temp\Heinimex\Heinimex%20Product%20Line\140067_CRATE.jpg" TargetMode="External"/><Relationship Id="rId84" Type="http://schemas.openxmlformats.org/officeDocument/2006/relationships/hyperlink" Target="file:///C:\Users\dinos\Desktop\USB%20DRIVE%20I\AppData\AppData\Local\Temp\Heinimex\Heinimex%20Product%20Line\100601RS.jpg" TargetMode="External"/><Relationship Id="rId89" Type="http://schemas.openxmlformats.org/officeDocument/2006/relationships/drawing" Target="../drawings/drawing1.xml"/><Relationship Id="rId16" Type="http://schemas.openxmlformats.org/officeDocument/2006/relationships/hyperlink" Target="file:///C:\Users\dinos\Desktop\USB%20DRIVE%20I\AppData\AppData\Local\Temp\Heinimex\Heinimex%20Product%20Line\190150PU.jpg" TargetMode="External"/><Relationship Id="rId11" Type="http://schemas.openxmlformats.org/officeDocument/2006/relationships/hyperlink" Target="file:///C:\Users\dinos\Desktop\USB%20DRIVE%20I\AppData\AppData\Local\Temp\Heinimex\Heinimex%20Product%20Line\180148_WRAP.jpg" TargetMode="External"/><Relationship Id="rId32" Type="http://schemas.openxmlformats.org/officeDocument/2006/relationships/hyperlink" Target="file:///C:\Users\dinos\Desktop\USB%20DRIVE%20I\AppData\AppData\Local\Temp\Heinimex\Heinimex%20Product%20Line\100056PUWRAP.jpg" TargetMode="External"/><Relationship Id="rId37" Type="http://schemas.openxmlformats.org/officeDocument/2006/relationships/hyperlink" Target="file:///C:\Users\dinos\Desktop\USB%20DRIVE%20I\AppData\AppData\Local\Temp\Heinimex\Heinimex%20Product%20Line\110015_WRAP.jpg" TargetMode="External"/><Relationship Id="rId53" Type="http://schemas.openxmlformats.org/officeDocument/2006/relationships/hyperlink" Target="file:///C:\Users\dinos\Desktop\USB%20DRIVE%20I\AppData\AppData\Local\Temp\Heinimex\Heinimex%20Product%20Line\120013PUWRAP.jpg" TargetMode="External"/><Relationship Id="rId58" Type="http://schemas.openxmlformats.org/officeDocument/2006/relationships/hyperlink" Target="file:///C:\Users\dinos\Desktop\USB%20DRIVE%20I\AppData\AppData\Local\Temp\Heinimex\Heinimex%20Product%20Line\140028_WRAP.jpg" TargetMode="External"/><Relationship Id="rId74" Type="http://schemas.openxmlformats.org/officeDocument/2006/relationships/hyperlink" Target="file:///C:\Users\dinos\Desktop\USB%20DRIVE%20I\AppData\AppData\Local\Temp\Heinimex\Heinimex%20Product%20Line\140098PUWRAP.jpg" TargetMode="External"/><Relationship Id="rId79" Type="http://schemas.openxmlformats.org/officeDocument/2006/relationships/hyperlink" Target="file:///C:\Users\dinos\Desktop\USB%20DRIVE%20I\AppData\AppData\Local\Temp\Heinimex\Heinimex%20Product%20Line\100501RS.jpg" TargetMode="External"/><Relationship Id="rId5" Type="http://schemas.openxmlformats.org/officeDocument/2006/relationships/hyperlink" Target="file:///C:\Users\dinos\Desktop\USB%20DRIVE%20I\AppData\AppData\Local\Temp\Heinimex\Heinimex%20Product%20Line\170203_WRAP.jpg" TargetMode="External"/><Relationship Id="rId14" Type="http://schemas.openxmlformats.org/officeDocument/2006/relationships/hyperlink" Target="file:///C:\Users\dinos\Desktop\USB%20DRIVE%20I\AppData\AppData\Local\Temp\Heinimex\Heinimex%20Product%20Line\190068.jpg" TargetMode="External"/><Relationship Id="rId22" Type="http://schemas.openxmlformats.org/officeDocument/2006/relationships/hyperlink" Target="file:///C:\Users\dinos\Desktop\USB%20DRIVE%20I\AppData\AppData\Local\Temp\Heinimex\Heinimex%20Product%20Line\080126PUWRAP.jpg" TargetMode="External"/><Relationship Id="rId27" Type="http://schemas.openxmlformats.org/officeDocument/2006/relationships/hyperlink" Target="file:///C:\Users\dinos\Desktop\USB%20DRIVE%20I\AppData\AppData\Local\Temp\Heinimex\Heinimex%20Product%20Line\100045PUWRAP.jpg" TargetMode="External"/><Relationship Id="rId30" Type="http://schemas.openxmlformats.org/officeDocument/2006/relationships/hyperlink" Target="file:///C:\Users\dinos\Desktop\USB%20DRIVE%20I\AppData\AppData\Local\Temp\Heinimex\Heinimex%20Product%20Line\100053KD&amp;PUWRAP.jpg" TargetMode="External"/><Relationship Id="rId35" Type="http://schemas.openxmlformats.org/officeDocument/2006/relationships/hyperlink" Target="file:///C:\Users\dinos\Desktop\USB%20DRIVE%20I\AppData\AppData\Local\Temp\Heinimex\Heinimex%20Product%20Line\100092_WRAP.jpg" TargetMode="External"/><Relationship Id="rId43" Type="http://schemas.openxmlformats.org/officeDocument/2006/relationships/hyperlink" Target="file:///C:\Users\dinos\Desktop\USB%20DRIVE%20I\AppData\AppData\Local\Temp\Heinimex\Heinimex%20Product%20Line\110062_WRAP.jpg" TargetMode="External"/><Relationship Id="rId48" Type="http://schemas.openxmlformats.org/officeDocument/2006/relationships/hyperlink" Target="file:///C:\Users\dinos\Desktop\USB%20DRIVE%20I\AppData\AppData\Local\Temp\Heinimex\Heinimex%20Product%20Line\110115PUWRAP.jpg" TargetMode="External"/><Relationship Id="rId56" Type="http://schemas.openxmlformats.org/officeDocument/2006/relationships/hyperlink" Target="file:///C:\Users\dinos\Desktop\USB%20DRIVE%20I\AppData\AppData\Local\Temp\Heinimex\Heinimex%20Product%20Line\140025_WRAP.jpg" TargetMode="External"/><Relationship Id="rId64" Type="http://schemas.openxmlformats.org/officeDocument/2006/relationships/hyperlink" Target="file:///C:\Users\dinos\Desktop\USB%20DRIVE%20I\AppData\AppData\Local\Temp\Heinimex\Heinimex%20Product%20Line\140034.jpg" TargetMode="External"/><Relationship Id="rId69" Type="http://schemas.openxmlformats.org/officeDocument/2006/relationships/hyperlink" Target="file:///C:\Users\dinos\Desktop\USB%20DRIVE%20I\AppData\AppData\Local\Temp\Heinimex\Heinimex%20Product%20Line\140069.jpg" TargetMode="External"/><Relationship Id="rId77" Type="http://schemas.openxmlformats.org/officeDocument/2006/relationships/hyperlink" Target="file:///C:\Users\dinos\Desktop\USB%20DRIVE%20I\AppData\AppData\Local\Temp\Heinimex\Heinimex%20Product%20Line\150077.jpg" TargetMode="External"/><Relationship Id="rId8" Type="http://schemas.openxmlformats.org/officeDocument/2006/relationships/hyperlink" Target="file:///C:\Users\dinos\Desktop\USB%20DRIVE%20I\AppData\AppData\Local\Temp\Heinimex\Heinimex%20Product%20Line\180007_WRAP.jpg" TargetMode="External"/><Relationship Id="rId51" Type="http://schemas.openxmlformats.org/officeDocument/2006/relationships/hyperlink" Target="file:///C:\Users\dinos\Desktop\USB%20DRIVE%20I\AppData\AppData\Local\Temp\Heinimex\Heinimex%20Product%20Line\120008_WRAP.jpg" TargetMode="External"/><Relationship Id="rId72" Type="http://schemas.openxmlformats.org/officeDocument/2006/relationships/hyperlink" Target="file:///C:\Users\dinos\Desktop\USB%20DRIVE%20I\AppData\AppData\Local\Temp\Heinimex\Heinimex%20Product%20Line\140074PU(KD)WRAP&amp;PALLET.jpg" TargetMode="External"/><Relationship Id="rId80" Type="http://schemas.openxmlformats.org/officeDocument/2006/relationships/hyperlink" Target="file:///C:\Users\dinos\Desktop\USB%20DRIVE%20I\AppData\AppData\Local\Temp\Heinimex\Heinimex%20Product%20Line\100502RS.jpg" TargetMode="External"/><Relationship Id="rId85" Type="http://schemas.openxmlformats.org/officeDocument/2006/relationships/hyperlink" Target="file:///C:\Users\dinos\Desktop\USB%20DRIVE%20I\AppData\AppData\Local\Temp\Heinimex\Heinimex%20Product%20Line\140026.jpg" TargetMode="External"/><Relationship Id="rId3" Type="http://schemas.openxmlformats.org/officeDocument/2006/relationships/hyperlink" Target="file:///C:\Users\dinos\Desktop\USB%20DRIVE%20I\AppData\AppData\Local\Temp\Heinimex\Heinimex%20Product%20Line\170121_WRAP.jpg" TargetMode="External"/><Relationship Id="rId12" Type="http://schemas.openxmlformats.org/officeDocument/2006/relationships/hyperlink" Target="file:///C:\Users\dinos\Desktop\USB%20DRIVE%20I\AppData\AppData\Local\Temp\Heinimex\Heinimex%20Product%20Line\180150_PALLETCRATE.jpg" TargetMode="External"/><Relationship Id="rId17" Type="http://schemas.openxmlformats.org/officeDocument/2006/relationships/hyperlink" Target="file:///C:\Users\dinos\Desktop\USB%20DRIVE%20I\AppData\AppData\Local\Temp\Heinimex\Heinimex%20Product%20Line\190157GELCOAT&amp;PUPAINTEDWRAP.jpg" TargetMode="External"/><Relationship Id="rId25" Type="http://schemas.openxmlformats.org/officeDocument/2006/relationships/hyperlink" Target="file:///C:\Users\dinos\Desktop\USB%20DRIVE%20I\AppData\AppData\Local\Temp\Heinimex\Heinimex%20Product%20Line\100014.jpg" TargetMode="External"/><Relationship Id="rId33" Type="http://schemas.openxmlformats.org/officeDocument/2006/relationships/hyperlink" Target="file:///C:\Users\dinos\Desktop\USB%20DRIVE%20I\AppData\AppData\Local\Temp\Heinimex\Heinimex%20Product%20Line\100061PUWRAP.jpg" TargetMode="External"/><Relationship Id="rId38" Type="http://schemas.openxmlformats.org/officeDocument/2006/relationships/hyperlink" Target="file:///C:\Users\dinos\Desktop\USB%20DRIVE%20I\AppData\AppData\Local\Temp\Heinimex\Heinimex%20Product%20Line\110016.jpg" TargetMode="External"/><Relationship Id="rId46" Type="http://schemas.openxmlformats.org/officeDocument/2006/relationships/hyperlink" Target="file:///C:\Users\dinos\Desktop\USB%20DRIVE%20I\AppData\AppData\Local\Temp\Heinimex\Heinimex%20Product%20Line\110085.jpg" TargetMode="External"/><Relationship Id="rId59" Type="http://schemas.openxmlformats.org/officeDocument/2006/relationships/hyperlink" Target="file:///C:\Users\dinos\Desktop\USB%20DRIVE%20I\AppData\AppData\Local\Temp\Heinimex\Heinimex%20Product%20Line\140029_WRAP.jpg" TargetMode="External"/><Relationship Id="rId67" Type="http://schemas.openxmlformats.org/officeDocument/2006/relationships/hyperlink" Target="file:///C:\Users\dinos\Desktop\USB%20DRIVE%20I\AppData\AppData\Local\Temp\Heinimex\Heinimex%20Product%20Line\140037.jpg" TargetMode="External"/><Relationship Id="rId20" Type="http://schemas.openxmlformats.org/officeDocument/2006/relationships/hyperlink" Target="file:///C:\Users\dinos\Desktop\USB%20DRIVE%20I\AppData\AppData\Local\Temp\Heinimex\Heinimex%20Product%20Line\200084.jpg" TargetMode="External"/><Relationship Id="rId41" Type="http://schemas.openxmlformats.org/officeDocument/2006/relationships/hyperlink" Target="file:///C:\Users\dinos\Desktop\USB%20DRIVE%20I\AppData\AppData\Local\Temp\Heinimex\Heinimex%20Product%20Line\110037.jpg" TargetMode="External"/><Relationship Id="rId54" Type="http://schemas.openxmlformats.org/officeDocument/2006/relationships/hyperlink" Target="file:///C:\Users\dinos\Desktop\USB%20DRIVE%20I\AppData\AppData\Local\Temp\Heinimex\Heinimex%20Product%20Line\120030PUWRAP.jpg" TargetMode="External"/><Relationship Id="rId62" Type="http://schemas.openxmlformats.org/officeDocument/2006/relationships/hyperlink" Target="file:///C:\Users\dinos\Desktop\USB%20DRIVE%20I\AppData\AppData\Local\Temp\Heinimex\Heinimex%20Product%20Line\140032.jpg" TargetMode="External"/><Relationship Id="rId70" Type="http://schemas.openxmlformats.org/officeDocument/2006/relationships/hyperlink" Target="file:///C:\Users\dinos\Desktop\USB%20DRIVE%20I\AppData\AppData\Local\Temp\Heinimex\Heinimex%20Product%20Line\140071PUCRATE.jpg" TargetMode="External"/><Relationship Id="rId75" Type="http://schemas.openxmlformats.org/officeDocument/2006/relationships/hyperlink" Target="file:///C:\Users\dinos\Desktop\USB%20DRIVE%20I\AppData\AppData\Local\Temp\Heinimex\Heinimex%20Product%20Line\150024PUCRATE.jpg" TargetMode="External"/><Relationship Id="rId83" Type="http://schemas.openxmlformats.org/officeDocument/2006/relationships/hyperlink" Target="file:///C:\Users\dinos\Desktop\USB%20DRIVE%20I\AppData\AppData\Local\Temp\Heinimex\Heinimex%20Product%20Line\100506RS.jpg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file:///C:\Users\dinos\Desktop\USB%20DRIVE%20I\AppData\AppData\Local\Temp\Heinimex\Heinimex%20Product%20Line\160246_WRAP.jpg" TargetMode="External"/><Relationship Id="rId6" Type="http://schemas.openxmlformats.org/officeDocument/2006/relationships/hyperlink" Target="file:///C:\Users\dinos\Desktop\USB%20DRIVE%20I\AppData\AppData\Local\Temp\Heinimex\Heinimex%20Product%20Line\170204_WRAP.jpg" TargetMode="External"/><Relationship Id="rId15" Type="http://schemas.openxmlformats.org/officeDocument/2006/relationships/hyperlink" Target="file:///C:\Users\dinos\Desktop\USB%20DRIVE%20I\AppData\AppData\Local\Temp\Heinimex\Heinimex%20Product%20Line\190136CHILDPROOF&amp;PUPAINTWRAP.jpg" TargetMode="External"/><Relationship Id="rId23" Type="http://schemas.openxmlformats.org/officeDocument/2006/relationships/hyperlink" Target="file:///C:\Users\dinos\Desktop\USB%20DRIVE%20I\AppData\AppData\Local\Temp\Heinimex\Heinimex%20Product%20Line\090050_WRAP.jpg" TargetMode="External"/><Relationship Id="rId28" Type="http://schemas.openxmlformats.org/officeDocument/2006/relationships/hyperlink" Target="file:///C:\Users\dinos\Desktop\USB%20DRIVE%20I\AppData\AppData\Local\Temp\Heinimex\Heinimex%20Product%20Line\100048PUWRAP.jpg" TargetMode="External"/><Relationship Id="rId36" Type="http://schemas.openxmlformats.org/officeDocument/2006/relationships/hyperlink" Target="file:///C:\Users\dinos\Desktop\USB%20DRIVE%20I\AppData\AppData\Local\Temp\Heinimex\Heinimex%20Product%20Line\110014PAINTED.jpg" TargetMode="External"/><Relationship Id="rId49" Type="http://schemas.openxmlformats.org/officeDocument/2006/relationships/hyperlink" Target="file:///C:\Users\dinos\Desktop\USB%20DRIVE%20I\AppData\AppData\Local\Temp\Heinimex\Heinimex%20Product%20Line\120002_WRAP.jpg" TargetMode="External"/><Relationship Id="rId57" Type="http://schemas.openxmlformats.org/officeDocument/2006/relationships/hyperlink" Target="file:///C:\Users\dinos\Desktop\USB%20DRIVE%20I\AppData\AppData\Local\Temp\Heinimex\Heinimex%20Product%20Line\140027_WRAP.jpg" TargetMode="External"/><Relationship Id="rId10" Type="http://schemas.openxmlformats.org/officeDocument/2006/relationships/hyperlink" Target="file:///C:\Users\dinos\Desktop\USB%20DRIVE%20I\AppData\AppData\Local\Temp\Heinimex\Heinimex%20Product%20Line\180119.jpg" TargetMode="External"/><Relationship Id="rId31" Type="http://schemas.openxmlformats.org/officeDocument/2006/relationships/hyperlink" Target="file:///C:\Users\dinos\Desktop\USB%20DRIVE%20I\AppData\AppData\Local\Temp\Heinimex\Heinimex%20Product%20Line\100055PUWRAP.jpg" TargetMode="External"/><Relationship Id="rId44" Type="http://schemas.openxmlformats.org/officeDocument/2006/relationships/hyperlink" Target="file:///C:\Users\dinos\Desktop\USB%20DRIVE%20I\AppData\AppData\Local\Temp\Heinimex\Heinimex%20Product%20Line\110073CHILDPROOF&amp;PUPAINTWRAP.jpg" TargetMode="External"/><Relationship Id="rId52" Type="http://schemas.openxmlformats.org/officeDocument/2006/relationships/hyperlink" Target="file:///C:\Users\dinos\Desktop\USB%20DRIVE%20I\AppData\AppData\Local\Temp\Heinimex\Heinimex%20Product%20Line\120010KD&amp;PUWRAP.jpg" TargetMode="External"/><Relationship Id="rId60" Type="http://schemas.openxmlformats.org/officeDocument/2006/relationships/hyperlink" Target="file:///C:\Users\dinos\Desktop\USB%20DRIVE%20I\AppData\AppData\Local\Temp\Heinimex\Heinimex%20Product%20Line\140030.jpg" TargetMode="External"/><Relationship Id="rId65" Type="http://schemas.openxmlformats.org/officeDocument/2006/relationships/hyperlink" Target="file:///C:\Users\dinos\Desktop\USB%20DRIVE%20I\AppData\AppData\Local\Temp\Heinimex\Heinimex%20Product%20Line\140035.jpg" TargetMode="External"/><Relationship Id="rId73" Type="http://schemas.openxmlformats.org/officeDocument/2006/relationships/hyperlink" Target="file:///C:\Users\dinos\Desktop\USB%20DRIVE%20I\AppData\AppData\Local\Temp\Heinimex\Heinimex%20Product%20Line\140075_WRAP.jpg" TargetMode="External"/><Relationship Id="rId78" Type="http://schemas.openxmlformats.org/officeDocument/2006/relationships/hyperlink" Target="file:///C:\Users\dinos\Desktop\USB%20DRIVE%20I\AppData\AppData\Local\Temp\Heinimex\Heinimex%20Product%20Line\080046RS.jpg" TargetMode="External"/><Relationship Id="rId81" Type="http://schemas.openxmlformats.org/officeDocument/2006/relationships/hyperlink" Target="file:///C:\Users\dinos\Desktop\USB%20DRIVE%20I\AppData\AppData\Local\Temp\Heinimex\Heinimex%20Product%20Line\100503RS.jpg" TargetMode="External"/><Relationship Id="rId86" Type="http://schemas.openxmlformats.org/officeDocument/2006/relationships/hyperlink" Target="file:///C:\Users\dinos\Desktop\USB%20DRIVE%20I\AppData\AppData\Local\Temp\Heinimex\Heinimex%20Product%20Line\140093.jpg" TargetMode="External"/><Relationship Id="rId4" Type="http://schemas.openxmlformats.org/officeDocument/2006/relationships/hyperlink" Target="file:///C:\Users\dinos\Desktop\USB%20DRIVE%20I\AppData\AppData\Local\Temp\Heinimex\Heinimex%20Product%20Line\170202PUWRAP.jpg" TargetMode="External"/><Relationship Id="rId9" Type="http://schemas.openxmlformats.org/officeDocument/2006/relationships/hyperlink" Target="file:///C:\Users\dinos\Desktop\USB%20DRIVE%20I\AppData\AppData\Local\Temp\Heinimex\Heinimex%20Product%20Line\180097.jpg" TargetMode="External"/><Relationship Id="rId13" Type="http://schemas.openxmlformats.org/officeDocument/2006/relationships/hyperlink" Target="file:///C:\Users\dinos\Desktop\USB%20DRIVE%20I\AppData\AppData\Local\Temp\Heinimex\Heinimex%20Product%20Line\190010CHILDPROOF&amp;PUPAINTWRAP.jpg" TargetMode="External"/><Relationship Id="rId18" Type="http://schemas.openxmlformats.org/officeDocument/2006/relationships/hyperlink" Target="file:///C:\Users\dinos\Desktop\USB%20DRIVE%20I\AppData\AppData\Local\Temp\Heinimex\Heinimex%20Product%20Line\200018PUWRAP.jpg" TargetMode="External"/><Relationship Id="rId39" Type="http://schemas.openxmlformats.org/officeDocument/2006/relationships/hyperlink" Target="file:///C:\Users\dinos\Desktop\USB%20DRIVE%20I\AppData\AppData\Local\Temp\Heinimex\Heinimex%20Product%20Line\110018.jpg" TargetMode="External"/><Relationship Id="rId34" Type="http://schemas.openxmlformats.org/officeDocument/2006/relationships/hyperlink" Target="file:///C:\Users\dinos\Desktop\USB%20DRIVE%20I\AppData\AppData\Local\Temp\Heinimex\Heinimex%20Product%20Line\100091.jpg" TargetMode="External"/><Relationship Id="rId50" Type="http://schemas.openxmlformats.org/officeDocument/2006/relationships/hyperlink" Target="file:///C:\Users\dinos\Desktop\USB%20DRIVE%20I\AppData\AppData\Local\Temp\Heinimex\Heinimex%20Product%20Line\120007_WRAP.jpg" TargetMode="External"/><Relationship Id="rId55" Type="http://schemas.openxmlformats.org/officeDocument/2006/relationships/hyperlink" Target="file:///C:\Users\dinos\Desktop\USB%20DRIVE%20I\AppData\AppData\Local\Temp\Heinimex\Heinimex%20Product%20Line\130098PUWRAP.jpg" TargetMode="External"/><Relationship Id="rId76" Type="http://schemas.openxmlformats.org/officeDocument/2006/relationships/hyperlink" Target="file:///C:\Users\dinos\Desktop\USB%20DRIVE%20I\AppData\AppData\Local\Temp\Heinimex\Heinimex%20Product%20Line\150049.jpg" TargetMode="External"/><Relationship Id="rId7" Type="http://schemas.openxmlformats.org/officeDocument/2006/relationships/hyperlink" Target="file:///C:\Users\dinos\Desktop\USB%20DRIVE%20I\AppData\AppData\Local\Temp\Heinimex\Heinimex%20Product%20Line\170220_WRAP.jpg" TargetMode="External"/><Relationship Id="rId71" Type="http://schemas.openxmlformats.org/officeDocument/2006/relationships/hyperlink" Target="file:///C:\Users\dinos\Desktop\USB%20DRIVE%20I\AppData\AppData\Local\Temp\Heinimex\Heinimex%20Product%20Line\140072_WRAP.jpg" TargetMode="External"/><Relationship Id="rId2" Type="http://schemas.openxmlformats.org/officeDocument/2006/relationships/hyperlink" Target="file:///C:\Users\dinos\Desktop\USB%20DRIVE%20I\AppData\AppData\Local\Temp\Heinimex\Heinimex%20Product%20Line\160273KDWRAP.jpg" TargetMode="External"/><Relationship Id="rId29" Type="http://schemas.openxmlformats.org/officeDocument/2006/relationships/hyperlink" Target="file:///C:\Users\dinos\Desktop\USB%20DRIVE%20I\AppData\AppData\Local\Temp\Heinimex\Heinimex%20Product%20Line\100052.jpg" TargetMode="External"/><Relationship Id="rId24" Type="http://schemas.openxmlformats.org/officeDocument/2006/relationships/hyperlink" Target="file:///C:\Users\dinos\Desktop\USB%20DRIVE%20I\AppData\AppData\Local\Temp\Heinimex\Heinimex%20Product%20Line\090071KD&amp;PUWRAP.jpg" TargetMode="External"/><Relationship Id="rId40" Type="http://schemas.openxmlformats.org/officeDocument/2006/relationships/hyperlink" Target="file:///C:\Users\dinos\Desktop\USB%20DRIVE%20I\AppData\AppData\Local\Temp\Heinimex\Heinimex%20Product%20Line\110025.jpg" TargetMode="External"/><Relationship Id="rId45" Type="http://schemas.openxmlformats.org/officeDocument/2006/relationships/hyperlink" Target="file:///C:\Users\dinos\Desktop\USB%20DRIVE%20I\AppData\AppData\Local\Temp\Heinimex\Heinimex%20Product%20Line\110081.jpg" TargetMode="External"/><Relationship Id="rId66" Type="http://schemas.openxmlformats.org/officeDocument/2006/relationships/hyperlink" Target="file:///C:\Users\dinos\Desktop\USB%20DRIVE%20I\AppData\AppData\Local\Temp\Heinimex\Heinimex%20Product%20Line\140036.jpg" TargetMode="External"/><Relationship Id="rId87" Type="http://schemas.openxmlformats.org/officeDocument/2006/relationships/hyperlink" Target="file:///C:\Users\dinos\Desktop\USB%20DRIVE%20I\AppData\AppData\Local\Temp\Heinimex\Heinimex%20Product%20Line\140092.jpg" TargetMode="External"/><Relationship Id="rId61" Type="http://schemas.openxmlformats.org/officeDocument/2006/relationships/hyperlink" Target="file:///C:\Users\dinos\Desktop\USB%20DRIVE%20I\AppData\AppData\Local\Temp\Heinimex\Heinimex%20Product%20Line\140031.jpg" TargetMode="External"/><Relationship Id="rId82" Type="http://schemas.openxmlformats.org/officeDocument/2006/relationships/hyperlink" Target="file:///C:\Users\dinos\Desktop\USB%20DRIVE%20I\AppData\AppData\Local\Temp\Heinimex\Heinimex%20Product%20Line\100505RS.jpg" TargetMode="External"/><Relationship Id="rId19" Type="http://schemas.openxmlformats.org/officeDocument/2006/relationships/hyperlink" Target="file:///C:\Users\dinos\Desktop\USB%20DRIVE%20I\AppData\AppData\Local\Temp\Heinimex\Heinimex%20Product%20Line\200049.jp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A1:BH110"/>
  <sheetViews>
    <sheetView showGridLines="0" tabSelected="1" workbookViewId="0">
      <pane xSplit="9" ySplit="6" topLeftCell="M7" activePane="bottomRight" state="frozen"/>
      <selection pane="topRight" activeCell="J1" sqref="J1"/>
      <selection pane="bottomLeft" activeCell="A7" sqref="A7"/>
      <selection pane="bottomRight" activeCell="C14" sqref="C14"/>
    </sheetView>
  </sheetViews>
  <sheetFormatPr defaultRowHeight="14.4" x14ac:dyDescent="0.35"/>
  <cols>
    <col min="1" max="1" width="3.33203125" style="34" customWidth="1"/>
    <col min="2" max="2" width="11.33203125" style="94" bestFit="1" customWidth="1"/>
    <col min="3" max="3" width="61.33203125" style="2" customWidth="1"/>
    <col min="4" max="4" width="15.6640625" style="79" customWidth="1"/>
    <col min="5" max="5" width="11.5546875" style="6" customWidth="1"/>
    <col min="6" max="6" width="8" style="7" customWidth="1"/>
    <col min="7" max="7" width="7.109375" style="8" customWidth="1"/>
    <col min="8" max="8" width="10.44140625" style="4" customWidth="1"/>
    <col min="9" max="9" width="13.88671875" style="5" customWidth="1"/>
    <col min="10" max="10" width="4.6640625" style="5" customWidth="1"/>
    <col min="11" max="16" width="8.6640625" style="52" customWidth="1"/>
    <col min="17" max="17" width="11.44140625" style="52" bestFit="1" customWidth="1"/>
    <col min="18" max="18" width="13.109375" style="52" bestFit="1" customWidth="1"/>
    <col min="19" max="60" width="9.109375" style="3" customWidth="1"/>
  </cols>
  <sheetData>
    <row r="1" spans="1:18" ht="21" customHeight="1" x14ac:dyDescent="0.45">
      <c r="D1" s="76">
        <v>0</v>
      </c>
      <c r="F1" s="101" t="s">
        <v>0</v>
      </c>
      <c r="G1" s="101"/>
      <c r="H1" s="101"/>
      <c r="I1" s="101"/>
      <c r="J1" s="35"/>
      <c r="K1" s="46"/>
      <c r="L1" s="46"/>
      <c r="M1" s="46"/>
      <c r="N1" s="46"/>
      <c r="O1" s="46"/>
      <c r="P1" s="46"/>
      <c r="Q1" s="46"/>
      <c r="R1" s="46"/>
    </row>
    <row r="2" spans="1:18" ht="20.25" customHeight="1" thickBot="1" x14ac:dyDescent="0.4">
      <c r="B2" s="95" t="s">
        <v>141</v>
      </c>
      <c r="C2" s="9"/>
      <c r="D2" s="77"/>
      <c r="E2" s="18" t="s">
        <v>1</v>
      </c>
      <c r="F2" s="108"/>
      <c r="G2" s="108"/>
      <c r="H2" s="108"/>
      <c r="I2" s="108"/>
      <c r="J2" s="36"/>
      <c r="K2" s="46"/>
      <c r="L2" s="46"/>
      <c r="M2" s="46"/>
      <c r="N2" s="46"/>
      <c r="O2" s="46"/>
      <c r="P2" s="46"/>
      <c r="Q2" s="46"/>
      <c r="R2" s="46"/>
    </row>
    <row r="3" spans="1:18" ht="26.25" customHeight="1" x14ac:dyDescent="0.6">
      <c r="B3" s="96" t="s">
        <v>142</v>
      </c>
      <c r="C3" s="17"/>
      <c r="D3" s="78"/>
      <c r="E3" s="74" t="s">
        <v>2</v>
      </c>
      <c r="G3" s="27">
        <f>DRR!G4+NEOART!H4+PLANTERS!H4</f>
        <v>0</v>
      </c>
      <c r="H3" s="25">
        <f>DRR!H4+NEOART!I4+PLANTERS!I4</f>
        <v>0</v>
      </c>
      <c r="I3" s="26">
        <f>DRR!I4+NEOART!J4+PLANTERS!J4</f>
        <v>0</v>
      </c>
      <c r="J3" s="40"/>
      <c r="K3" s="46"/>
      <c r="L3" s="46"/>
      <c r="M3" s="46"/>
      <c r="N3" s="46"/>
      <c r="O3" s="46"/>
      <c r="P3" s="46"/>
      <c r="Q3" s="46"/>
      <c r="R3" s="46"/>
    </row>
    <row r="4" spans="1:18" ht="23.25" customHeight="1" thickBot="1" x14ac:dyDescent="0.45">
      <c r="B4" s="97" t="s">
        <v>143</v>
      </c>
      <c r="C4" s="14"/>
      <c r="E4" s="18" t="s">
        <v>194</v>
      </c>
      <c r="F4" s="10"/>
      <c r="G4" s="22">
        <f>SUM(G7:G110)</f>
        <v>0</v>
      </c>
      <c r="H4" s="23">
        <f>SUM(H7:H110)</f>
        <v>0</v>
      </c>
      <c r="I4" s="24">
        <f>SUM(I7:I110)</f>
        <v>0</v>
      </c>
      <c r="J4" s="24"/>
      <c r="K4" s="53" t="s">
        <v>3</v>
      </c>
      <c r="L4" s="47"/>
      <c r="M4" s="47"/>
      <c r="N4" s="47"/>
      <c r="O4" s="47"/>
      <c r="P4" s="47"/>
      <c r="Q4" s="48"/>
      <c r="R4" s="48"/>
    </row>
    <row r="5" spans="1:18" ht="16.5" customHeight="1" x14ac:dyDescent="0.25">
      <c r="A5" s="112" t="s">
        <v>4</v>
      </c>
      <c r="B5" s="113" t="s">
        <v>5</v>
      </c>
      <c r="C5" s="115" t="s">
        <v>6</v>
      </c>
      <c r="D5" s="117" t="s">
        <v>7</v>
      </c>
      <c r="E5" s="119" t="s">
        <v>8</v>
      </c>
      <c r="F5" s="106" t="s">
        <v>9</v>
      </c>
      <c r="G5" s="11">
        <v>0</v>
      </c>
      <c r="H5" s="104" t="s">
        <v>10</v>
      </c>
      <c r="I5" s="102" t="s">
        <v>11</v>
      </c>
      <c r="J5" s="37"/>
      <c r="K5" s="109" t="s">
        <v>12</v>
      </c>
      <c r="L5" s="110"/>
      <c r="M5" s="111"/>
      <c r="N5" s="109" t="s">
        <v>13</v>
      </c>
      <c r="O5" s="110"/>
      <c r="P5" s="111"/>
      <c r="Q5" s="43" t="s">
        <v>14</v>
      </c>
      <c r="R5" s="43" t="s">
        <v>15</v>
      </c>
    </row>
    <row r="6" spans="1:18" ht="13.5" customHeight="1" thickBot="1" x14ac:dyDescent="0.3">
      <c r="A6" s="112"/>
      <c r="B6" s="114"/>
      <c r="C6" s="116"/>
      <c r="D6" s="118"/>
      <c r="E6" s="120"/>
      <c r="F6" s="107"/>
      <c r="G6" s="12" t="s">
        <v>16</v>
      </c>
      <c r="H6" s="105"/>
      <c r="I6" s="103"/>
      <c r="J6" s="37"/>
      <c r="K6" s="49" t="s">
        <v>17</v>
      </c>
      <c r="L6" s="50" t="s">
        <v>18</v>
      </c>
      <c r="M6" s="51" t="s">
        <v>19</v>
      </c>
      <c r="N6" s="49" t="s">
        <v>17</v>
      </c>
      <c r="O6" s="50" t="s">
        <v>18</v>
      </c>
      <c r="P6" s="51" t="s">
        <v>19</v>
      </c>
      <c r="Q6" s="45" t="s">
        <v>20</v>
      </c>
      <c r="R6" s="45" t="s">
        <v>20</v>
      </c>
    </row>
    <row r="7" spans="1:18" s="1" customFormat="1" ht="14.25" customHeight="1" x14ac:dyDescent="0.35">
      <c r="A7" s="57" t="s">
        <v>21</v>
      </c>
      <c r="B7" s="98" t="s">
        <v>119</v>
      </c>
      <c r="C7" s="87" t="s">
        <v>120</v>
      </c>
      <c r="D7" s="88"/>
      <c r="E7" s="89">
        <v>202</v>
      </c>
      <c r="F7" s="90">
        <v>6.7599999999999993E-2</v>
      </c>
      <c r="G7" s="91"/>
      <c r="H7" s="92">
        <f t="shared" ref="H7:H38" si="0">G7*F7</f>
        <v>0</v>
      </c>
      <c r="I7" s="93">
        <f t="shared" ref="I7:I38" si="1">G7*E7</f>
        <v>0</v>
      </c>
      <c r="J7" s="61"/>
      <c r="K7" s="41">
        <v>17.5</v>
      </c>
      <c r="L7" s="39">
        <v>10.5</v>
      </c>
      <c r="M7" s="42">
        <v>23.25</v>
      </c>
      <c r="N7" s="41">
        <v>19.25</v>
      </c>
      <c r="O7" s="39">
        <v>12.25</v>
      </c>
      <c r="P7" s="42">
        <v>17.5</v>
      </c>
      <c r="Q7" s="44">
        <v>7.2</v>
      </c>
      <c r="R7" s="44">
        <v>9.8000000000000007</v>
      </c>
    </row>
    <row r="8" spans="1:18" s="1" customFormat="1" ht="14.25" customHeight="1" x14ac:dyDescent="0.35">
      <c r="A8" s="57" t="s">
        <v>21</v>
      </c>
      <c r="B8" s="70" t="s">
        <v>43</v>
      </c>
      <c r="C8" s="83" t="s">
        <v>144</v>
      </c>
      <c r="D8" s="80"/>
      <c r="E8" s="28">
        <v>9765</v>
      </c>
      <c r="F8" s="29">
        <v>5.2108999999999996</v>
      </c>
      <c r="G8" s="30"/>
      <c r="H8" s="31">
        <f t="shared" si="0"/>
        <v>0</v>
      </c>
      <c r="I8" s="32">
        <f t="shared" si="1"/>
        <v>0</v>
      </c>
      <c r="J8" s="38"/>
      <c r="K8" s="41">
        <v>264</v>
      </c>
      <c r="L8" s="39">
        <v>51</v>
      </c>
      <c r="M8" s="42">
        <v>133</v>
      </c>
      <c r="N8" s="41">
        <v>265</v>
      </c>
      <c r="O8" s="39">
        <v>52</v>
      </c>
      <c r="P8" s="42">
        <v>134</v>
      </c>
      <c r="Q8" s="44">
        <v>207.5</v>
      </c>
      <c r="R8" s="44">
        <v>231</v>
      </c>
    </row>
    <row r="9" spans="1:18" s="1" customFormat="1" ht="14.25" customHeight="1" x14ac:dyDescent="0.35">
      <c r="A9" s="57" t="s">
        <v>21</v>
      </c>
      <c r="B9" s="70" t="s">
        <v>44</v>
      </c>
      <c r="C9" s="83" t="s">
        <v>145</v>
      </c>
      <c r="D9" s="80"/>
      <c r="E9" s="28">
        <v>873</v>
      </c>
      <c r="F9" s="29">
        <v>0.48199999999999998</v>
      </c>
      <c r="G9" s="30"/>
      <c r="H9" s="31">
        <f t="shared" si="0"/>
        <v>0</v>
      </c>
      <c r="I9" s="32">
        <f t="shared" si="1"/>
        <v>0</v>
      </c>
      <c r="J9" s="38"/>
      <c r="K9" s="41">
        <v>127.5</v>
      </c>
      <c r="L9" s="39">
        <v>39</v>
      </c>
      <c r="M9" s="42">
        <v>38.75</v>
      </c>
      <c r="N9" s="41">
        <v>128</v>
      </c>
      <c r="O9" s="39">
        <v>39.5</v>
      </c>
      <c r="P9" s="42">
        <v>39.25</v>
      </c>
      <c r="Q9" s="44">
        <v>28.6</v>
      </c>
      <c r="R9" s="44">
        <v>29.8</v>
      </c>
    </row>
    <row r="10" spans="1:18" s="1" customFormat="1" ht="14.25" customHeight="1" x14ac:dyDescent="0.35">
      <c r="A10" s="57" t="s">
        <v>21</v>
      </c>
      <c r="B10" s="70" t="s">
        <v>45</v>
      </c>
      <c r="C10" s="83" t="s">
        <v>46</v>
      </c>
      <c r="D10" s="80"/>
      <c r="E10" s="28">
        <v>2268</v>
      </c>
      <c r="F10" s="29">
        <v>1.7501</v>
      </c>
      <c r="G10" s="30"/>
      <c r="H10" s="31">
        <f t="shared" si="0"/>
        <v>0</v>
      </c>
      <c r="I10" s="32">
        <f t="shared" si="1"/>
        <v>0</v>
      </c>
      <c r="J10" s="38"/>
      <c r="K10" s="41">
        <v>108</v>
      </c>
      <c r="L10" s="39">
        <v>37.5</v>
      </c>
      <c r="M10" s="42">
        <v>69.625</v>
      </c>
      <c r="N10" s="41">
        <v>59</v>
      </c>
      <c r="O10" s="39">
        <v>35</v>
      </c>
      <c r="P10" s="42">
        <v>70.5</v>
      </c>
      <c r="Q10" s="44">
        <v>56.6</v>
      </c>
      <c r="R10" s="44">
        <v>60.4</v>
      </c>
    </row>
    <row r="11" spans="1:18" s="1" customFormat="1" ht="14.25" customHeight="1" x14ac:dyDescent="0.35">
      <c r="A11" s="57" t="s">
        <v>21</v>
      </c>
      <c r="B11" s="71">
        <v>100014</v>
      </c>
      <c r="C11" s="83" t="s">
        <v>47</v>
      </c>
      <c r="D11" s="80"/>
      <c r="E11" s="28">
        <v>212</v>
      </c>
      <c r="F11" s="29">
        <v>0.13109999999999999</v>
      </c>
      <c r="G11" s="30"/>
      <c r="H11" s="31">
        <f t="shared" si="0"/>
        <v>0</v>
      </c>
      <c r="I11" s="32">
        <f t="shared" si="1"/>
        <v>0</v>
      </c>
      <c r="J11" s="38"/>
      <c r="K11" s="41">
        <v>23</v>
      </c>
      <c r="L11" s="39">
        <v>21.5</v>
      </c>
      <c r="M11" s="42">
        <v>12.75</v>
      </c>
      <c r="N11" s="41">
        <v>24.25</v>
      </c>
      <c r="O11" s="39">
        <v>22.75</v>
      </c>
      <c r="P11" s="42">
        <v>14.5</v>
      </c>
      <c r="Q11" s="44">
        <v>4.75</v>
      </c>
      <c r="R11" s="44">
        <v>6</v>
      </c>
    </row>
    <row r="12" spans="1:18" s="1" customFormat="1" ht="14.25" customHeight="1" x14ac:dyDescent="0.35">
      <c r="A12" s="57" t="s">
        <v>21</v>
      </c>
      <c r="B12" s="71" t="s">
        <v>48</v>
      </c>
      <c r="C12" s="83" t="s">
        <v>146</v>
      </c>
      <c r="D12" s="80"/>
      <c r="E12" s="28">
        <v>634</v>
      </c>
      <c r="F12" s="29">
        <v>0.52029999999999998</v>
      </c>
      <c r="G12" s="30"/>
      <c r="H12" s="31">
        <f t="shared" si="0"/>
        <v>0</v>
      </c>
      <c r="I12" s="32">
        <f t="shared" si="1"/>
        <v>0</v>
      </c>
      <c r="J12" s="38"/>
      <c r="K12" s="41">
        <v>42.75</v>
      </c>
      <c r="L12" s="39">
        <v>19</v>
      </c>
      <c r="M12" s="42">
        <v>33.25</v>
      </c>
      <c r="N12" s="41">
        <v>44.25</v>
      </c>
      <c r="O12" s="39">
        <v>20.5</v>
      </c>
      <c r="P12" s="42">
        <v>35</v>
      </c>
      <c r="Q12" s="44">
        <v>21.39</v>
      </c>
      <c r="R12" s="44">
        <v>23.96</v>
      </c>
    </row>
    <row r="13" spans="1:18" s="1" customFormat="1" ht="14.25" customHeight="1" x14ac:dyDescent="0.35">
      <c r="A13" s="57" t="s">
        <v>21</v>
      </c>
      <c r="B13" s="71" t="s">
        <v>49</v>
      </c>
      <c r="C13" s="83" t="s">
        <v>50</v>
      </c>
      <c r="D13" s="80"/>
      <c r="E13" s="28">
        <v>5229</v>
      </c>
      <c r="F13" s="29">
        <v>5.8662999999999998</v>
      </c>
      <c r="G13" s="30"/>
      <c r="H13" s="31">
        <f t="shared" si="0"/>
        <v>0</v>
      </c>
      <c r="I13" s="32">
        <f t="shared" si="1"/>
        <v>0</v>
      </c>
      <c r="J13" s="38"/>
      <c r="K13" s="41">
        <v>194</v>
      </c>
      <c r="L13" s="39">
        <v>43</v>
      </c>
      <c r="M13" s="42">
        <v>84.25</v>
      </c>
      <c r="N13" s="41">
        <v>195</v>
      </c>
      <c r="O13" s="39">
        <v>44</v>
      </c>
      <c r="P13" s="42">
        <v>85.25</v>
      </c>
      <c r="Q13" s="44">
        <v>130</v>
      </c>
      <c r="R13" s="44">
        <v>137.5</v>
      </c>
    </row>
    <row r="14" spans="1:18" s="1" customFormat="1" ht="14.25" customHeight="1" x14ac:dyDescent="0.35">
      <c r="A14" s="57" t="s">
        <v>21</v>
      </c>
      <c r="B14" s="71" t="s">
        <v>51</v>
      </c>
      <c r="C14" s="83" t="s">
        <v>52</v>
      </c>
      <c r="D14" s="80"/>
      <c r="E14" s="28">
        <v>4227</v>
      </c>
      <c r="F14" s="29">
        <v>3.2667999999999999</v>
      </c>
      <c r="G14" s="30"/>
      <c r="H14" s="31">
        <f t="shared" si="0"/>
        <v>0</v>
      </c>
      <c r="I14" s="32">
        <f t="shared" si="1"/>
        <v>0</v>
      </c>
      <c r="J14" s="38"/>
      <c r="K14" s="41">
        <v>170.75</v>
      </c>
      <c r="L14" s="39">
        <v>36.5</v>
      </c>
      <c r="M14" s="42">
        <v>62.5</v>
      </c>
      <c r="N14" s="41">
        <v>171.75</v>
      </c>
      <c r="O14" s="39">
        <v>37.5</v>
      </c>
      <c r="P14" s="42">
        <v>63.5</v>
      </c>
      <c r="Q14" s="44">
        <v>99.2</v>
      </c>
      <c r="R14" s="44">
        <v>104.2</v>
      </c>
    </row>
    <row r="15" spans="1:18" s="1" customFormat="1" ht="14.25" customHeight="1" x14ac:dyDescent="0.35">
      <c r="A15" s="57" t="s">
        <v>21</v>
      </c>
      <c r="B15" s="71" t="s">
        <v>53</v>
      </c>
      <c r="C15" s="83" t="s">
        <v>54</v>
      </c>
      <c r="D15" s="80"/>
      <c r="E15" s="28">
        <v>298</v>
      </c>
      <c r="F15" s="29">
        <v>0.13150000000000001</v>
      </c>
      <c r="G15" s="30"/>
      <c r="H15" s="31">
        <f t="shared" si="0"/>
        <v>0</v>
      </c>
      <c r="I15" s="32">
        <f t="shared" si="1"/>
        <v>0</v>
      </c>
      <c r="J15" s="38"/>
      <c r="K15" s="41">
        <v>23</v>
      </c>
      <c r="L15" s="39">
        <v>11.25</v>
      </c>
      <c r="M15" s="42">
        <v>27.75</v>
      </c>
      <c r="N15" s="41">
        <v>23.75</v>
      </c>
      <c r="O15" s="39">
        <v>11.75</v>
      </c>
      <c r="P15" s="42">
        <v>28.75</v>
      </c>
      <c r="Q15" s="44">
        <v>4.75</v>
      </c>
      <c r="R15" s="44">
        <v>6</v>
      </c>
    </row>
    <row r="16" spans="1:18" s="1" customFormat="1" ht="14.25" customHeight="1" x14ac:dyDescent="0.35">
      <c r="A16" s="57" t="s">
        <v>21</v>
      </c>
      <c r="B16" s="71" t="s">
        <v>55</v>
      </c>
      <c r="C16" s="83" t="s">
        <v>56</v>
      </c>
      <c r="D16" s="80"/>
      <c r="E16" s="28">
        <v>2268</v>
      </c>
      <c r="F16" s="29">
        <v>1.7831999999999999</v>
      </c>
      <c r="G16" s="30"/>
      <c r="H16" s="31">
        <f t="shared" si="0"/>
        <v>0</v>
      </c>
      <c r="I16" s="32">
        <f t="shared" si="1"/>
        <v>0</v>
      </c>
      <c r="J16" s="38"/>
      <c r="K16" s="41">
        <v>125.5</v>
      </c>
      <c r="L16" s="39">
        <v>34</v>
      </c>
      <c r="M16" s="42">
        <v>68.5</v>
      </c>
      <c r="N16" s="41">
        <v>77.25</v>
      </c>
      <c r="O16" s="39">
        <v>30.5</v>
      </c>
      <c r="P16" s="42">
        <v>69.25</v>
      </c>
      <c r="Q16" s="44">
        <v>63.3</v>
      </c>
      <c r="R16" s="44">
        <v>67.7</v>
      </c>
    </row>
    <row r="17" spans="1:18" s="1" customFormat="1" ht="14.25" customHeight="1" x14ac:dyDescent="0.35">
      <c r="A17" s="57" t="s">
        <v>21</v>
      </c>
      <c r="B17" s="71" t="s">
        <v>57</v>
      </c>
      <c r="C17" s="83" t="s">
        <v>58</v>
      </c>
      <c r="D17" s="80"/>
      <c r="E17" s="28">
        <v>10800</v>
      </c>
      <c r="F17" s="29">
        <v>6.3323999999999998</v>
      </c>
      <c r="G17" s="30"/>
      <c r="H17" s="31">
        <f t="shared" si="0"/>
        <v>0</v>
      </c>
      <c r="I17" s="32">
        <f t="shared" si="1"/>
        <v>0</v>
      </c>
      <c r="J17" s="38"/>
      <c r="K17" s="41">
        <v>215.25</v>
      </c>
      <c r="L17" s="39">
        <v>41.5</v>
      </c>
      <c r="M17" s="42">
        <v>185.75</v>
      </c>
      <c r="N17" s="41">
        <v>216.25</v>
      </c>
      <c r="O17" s="39">
        <v>42.5</v>
      </c>
      <c r="P17" s="42">
        <v>186.75</v>
      </c>
      <c r="Q17" s="44">
        <v>142.6</v>
      </c>
      <c r="R17" s="44">
        <v>162</v>
      </c>
    </row>
    <row r="18" spans="1:18" s="1" customFormat="1" ht="14.25" customHeight="1" x14ac:dyDescent="0.35">
      <c r="A18" s="57" t="s">
        <v>21</v>
      </c>
      <c r="B18" s="71" t="s">
        <v>59</v>
      </c>
      <c r="C18" s="83" t="s">
        <v>60</v>
      </c>
      <c r="D18" s="80"/>
      <c r="E18" s="28">
        <v>3570</v>
      </c>
      <c r="F18" s="29">
        <v>2.8959999999999999</v>
      </c>
      <c r="G18" s="30"/>
      <c r="H18" s="31">
        <f t="shared" si="0"/>
        <v>0</v>
      </c>
      <c r="I18" s="32">
        <f t="shared" si="1"/>
        <v>0</v>
      </c>
      <c r="J18" s="38"/>
      <c r="K18" s="41">
        <v>117.5</v>
      </c>
      <c r="L18" s="39">
        <v>39.75</v>
      </c>
      <c r="M18" s="42">
        <v>94.25</v>
      </c>
      <c r="N18" s="41">
        <v>118.5</v>
      </c>
      <c r="O18" s="39">
        <v>40.25</v>
      </c>
      <c r="P18" s="42">
        <v>94.75</v>
      </c>
      <c r="Q18" s="44">
        <v>105</v>
      </c>
      <c r="R18" s="44">
        <v>109.5</v>
      </c>
    </row>
    <row r="19" spans="1:18" s="1" customFormat="1" ht="14.25" customHeight="1" x14ac:dyDescent="0.35">
      <c r="A19" s="57" t="s">
        <v>21</v>
      </c>
      <c r="B19" s="71" t="s">
        <v>61</v>
      </c>
      <c r="C19" s="83" t="s">
        <v>62</v>
      </c>
      <c r="D19" s="80"/>
      <c r="E19" s="28">
        <v>10800</v>
      </c>
      <c r="F19" s="29">
        <v>5.8974000000000002</v>
      </c>
      <c r="G19" s="30"/>
      <c r="H19" s="31">
        <f t="shared" si="0"/>
        <v>0</v>
      </c>
      <c r="I19" s="32">
        <f t="shared" si="1"/>
        <v>0</v>
      </c>
      <c r="J19" s="38"/>
      <c r="K19" s="41">
        <v>215.25</v>
      </c>
      <c r="L19" s="39">
        <v>41.5</v>
      </c>
      <c r="M19" s="42">
        <v>185.75</v>
      </c>
      <c r="N19" s="41">
        <v>216.25</v>
      </c>
      <c r="O19" s="39">
        <v>42.5</v>
      </c>
      <c r="P19" s="42">
        <v>186.75</v>
      </c>
      <c r="Q19" s="44">
        <v>142.6</v>
      </c>
      <c r="R19" s="44">
        <v>162</v>
      </c>
    </row>
    <row r="20" spans="1:18" s="1" customFormat="1" ht="14.25" customHeight="1" x14ac:dyDescent="0.35">
      <c r="A20" s="57" t="s">
        <v>21</v>
      </c>
      <c r="B20" s="71" t="s">
        <v>63</v>
      </c>
      <c r="C20" s="83" t="s">
        <v>147</v>
      </c>
      <c r="D20" s="80"/>
      <c r="E20" s="28">
        <v>223</v>
      </c>
      <c r="F20" s="29">
        <v>0.1245</v>
      </c>
      <c r="G20" s="30"/>
      <c r="H20" s="31">
        <f t="shared" si="0"/>
        <v>0</v>
      </c>
      <c r="I20" s="32">
        <f t="shared" si="1"/>
        <v>0</v>
      </c>
      <c r="J20" s="38"/>
      <c r="K20" s="41">
        <v>38.5</v>
      </c>
      <c r="L20" s="39">
        <v>9.5</v>
      </c>
      <c r="M20" s="42">
        <v>17.5</v>
      </c>
      <c r="N20" s="41">
        <v>40</v>
      </c>
      <c r="O20" s="39">
        <v>10</v>
      </c>
      <c r="P20" s="42">
        <v>19</v>
      </c>
      <c r="Q20" s="44">
        <v>5</v>
      </c>
      <c r="R20" s="44">
        <v>6</v>
      </c>
    </row>
    <row r="21" spans="1:18" s="1" customFormat="1" ht="14.25" customHeight="1" x14ac:dyDescent="0.35">
      <c r="A21" s="57" t="s">
        <v>21</v>
      </c>
      <c r="B21" s="71" t="s">
        <v>64</v>
      </c>
      <c r="C21" s="83" t="s">
        <v>148</v>
      </c>
      <c r="D21" s="80"/>
      <c r="E21" s="28">
        <v>663</v>
      </c>
      <c r="F21" s="29">
        <v>0.68020000000000003</v>
      </c>
      <c r="G21" s="30"/>
      <c r="H21" s="31">
        <f t="shared" si="0"/>
        <v>0</v>
      </c>
      <c r="I21" s="32">
        <f t="shared" si="1"/>
        <v>0</v>
      </c>
      <c r="J21" s="38"/>
      <c r="K21" s="41">
        <v>88.75</v>
      </c>
      <c r="L21" s="39">
        <v>25.25</v>
      </c>
      <c r="M21" s="42">
        <v>31.5</v>
      </c>
      <c r="N21" s="41">
        <v>89.75</v>
      </c>
      <c r="O21" s="39">
        <v>26</v>
      </c>
      <c r="P21" s="42">
        <v>32.25</v>
      </c>
      <c r="Q21" s="44">
        <v>17.5</v>
      </c>
      <c r="R21" s="44">
        <v>19.25</v>
      </c>
    </row>
    <row r="22" spans="1:18" s="1" customFormat="1" ht="14.25" customHeight="1" x14ac:dyDescent="0.35">
      <c r="A22" s="57" t="s">
        <v>21</v>
      </c>
      <c r="B22" s="99" t="s">
        <v>121</v>
      </c>
      <c r="C22" s="85" t="s">
        <v>122</v>
      </c>
      <c r="D22" s="81"/>
      <c r="E22" s="75">
        <v>179</v>
      </c>
      <c r="F22" s="60">
        <v>4.2999999999999997E-2</v>
      </c>
      <c r="G22" s="30"/>
      <c r="H22" s="31">
        <f t="shared" si="0"/>
        <v>0</v>
      </c>
      <c r="I22" s="32">
        <f t="shared" si="1"/>
        <v>0</v>
      </c>
      <c r="J22" s="61"/>
      <c r="K22" s="41">
        <v>14.8</v>
      </c>
      <c r="L22" s="39">
        <v>8.25</v>
      </c>
      <c r="M22" s="42">
        <v>19.899999999999999</v>
      </c>
      <c r="N22" s="41">
        <v>17.25</v>
      </c>
      <c r="O22" s="39">
        <v>9.5</v>
      </c>
      <c r="P22" s="42">
        <v>16</v>
      </c>
      <c r="Q22" s="44">
        <v>6.9</v>
      </c>
      <c r="R22" s="44">
        <v>7.6</v>
      </c>
    </row>
    <row r="23" spans="1:18" s="1" customFormat="1" ht="14.25" customHeight="1" x14ac:dyDescent="0.35">
      <c r="A23" s="57" t="s">
        <v>21</v>
      </c>
      <c r="B23" s="99" t="s">
        <v>123</v>
      </c>
      <c r="C23" s="85" t="s">
        <v>124</v>
      </c>
      <c r="D23" s="81"/>
      <c r="E23" s="75">
        <v>207</v>
      </c>
      <c r="F23" s="60">
        <v>7.5300000000000006E-2</v>
      </c>
      <c r="G23" s="30"/>
      <c r="H23" s="31">
        <f t="shared" si="0"/>
        <v>0</v>
      </c>
      <c r="I23" s="32">
        <f t="shared" si="1"/>
        <v>0</v>
      </c>
      <c r="J23" s="61"/>
      <c r="K23" s="41">
        <v>19.75</v>
      </c>
      <c r="L23" s="39">
        <v>10.8</v>
      </c>
      <c r="M23" s="42">
        <v>22.4</v>
      </c>
      <c r="N23" s="41">
        <v>20.5</v>
      </c>
      <c r="O23" s="39">
        <v>11.5</v>
      </c>
      <c r="P23" s="42">
        <v>19.5</v>
      </c>
      <c r="Q23" s="44">
        <v>11.75</v>
      </c>
      <c r="R23" s="44">
        <v>12.3</v>
      </c>
    </row>
    <row r="24" spans="1:18" s="1" customFormat="1" ht="14.25" customHeight="1" x14ac:dyDescent="0.35">
      <c r="A24" s="57" t="s">
        <v>21</v>
      </c>
      <c r="B24" s="99" t="s">
        <v>125</v>
      </c>
      <c r="C24" s="85" t="s">
        <v>126</v>
      </c>
      <c r="D24" s="81"/>
      <c r="E24" s="75">
        <v>68</v>
      </c>
      <c r="F24" s="60">
        <v>8.6E-3</v>
      </c>
      <c r="G24" s="30"/>
      <c r="H24" s="31">
        <f t="shared" si="0"/>
        <v>0</v>
      </c>
      <c r="I24" s="32">
        <f t="shared" si="1"/>
        <v>0</v>
      </c>
      <c r="J24" s="61"/>
      <c r="K24" s="41">
        <v>7</v>
      </c>
      <c r="L24" s="39">
        <v>5</v>
      </c>
      <c r="M24" s="42">
        <v>16.399999999999999</v>
      </c>
      <c r="N24" s="41">
        <v>10.5</v>
      </c>
      <c r="O24" s="39">
        <v>5</v>
      </c>
      <c r="P24" s="42">
        <v>10</v>
      </c>
      <c r="Q24" s="44">
        <v>1.5</v>
      </c>
      <c r="R24" s="44">
        <v>2</v>
      </c>
    </row>
    <row r="25" spans="1:18" s="1" customFormat="1" ht="14.25" customHeight="1" x14ac:dyDescent="0.35">
      <c r="A25" s="57" t="s">
        <v>21</v>
      </c>
      <c r="B25" s="99" t="s">
        <v>127</v>
      </c>
      <c r="C25" s="85" t="s">
        <v>128</v>
      </c>
      <c r="D25" s="81"/>
      <c r="E25" s="75">
        <v>56</v>
      </c>
      <c r="F25" s="60">
        <v>6.3E-3</v>
      </c>
      <c r="G25" s="30"/>
      <c r="H25" s="31">
        <f t="shared" si="0"/>
        <v>0</v>
      </c>
      <c r="I25" s="32">
        <f t="shared" si="1"/>
        <v>0</v>
      </c>
      <c r="J25" s="61"/>
      <c r="K25" s="41">
        <v>8.3000000000000007</v>
      </c>
      <c r="L25" s="39">
        <v>3.5</v>
      </c>
      <c r="M25" s="42">
        <v>10</v>
      </c>
      <c r="N25" s="41">
        <v>8.75</v>
      </c>
      <c r="O25" s="39">
        <v>4</v>
      </c>
      <c r="P25" s="42">
        <v>11</v>
      </c>
      <c r="Q25" s="44">
        <v>1.5</v>
      </c>
      <c r="R25" s="44">
        <v>1.95</v>
      </c>
    </row>
    <row r="26" spans="1:18" s="1" customFormat="1" ht="14.25" customHeight="1" x14ac:dyDescent="0.35">
      <c r="A26" s="57" t="s">
        <v>21</v>
      </c>
      <c r="B26" s="99" t="s">
        <v>129</v>
      </c>
      <c r="C26" s="85" t="s">
        <v>130</v>
      </c>
      <c r="D26" s="81"/>
      <c r="E26" s="75">
        <v>242</v>
      </c>
      <c r="F26" s="60">
        <v>0.14549999999999999</v>
      </c>
      <c r="G26" s="30"/>
      <c r="H26" s="31">
        <f t="shared" si="0"/>
        <v>0</v>
      </c>
      <c r="I26" s="32">
        <f t="shared" si="1"/>
        <v>0</v>
      </c>
      <c r="J26" s="61"/>
      <c r="K26" s="41">
        <v>28.15</v>
      </c>
      <c r="L26" s="39">
        <v>15.55</v>
      </c>
      <c r="M26" s="42">
        <v>18</v>
      </c>
      <c r="N26" s="41">
        <v>28.75</v>
      </c>
      <c r="O26" s="39">
        <v>16.25</v>
      </c>
      <c r="P26" s="42">
        <v>19</v>
      </c>
      <c r="Q26" s="44">
        <v>15.5</v>
      </c>
      <c r="R26" s="44">
        <v>16.149999999999999</v>
      </c>
    </row>
    <row r="27" spans="1:18" s="1" customFormat="1" ht="14.25" customHeight="1" x14ac:dyDescent="0.35">
      <c r="A27" s="57" t="s">
        <v>21</v>
      </c>
      <c r="B27" s="99" t="s">
        <v>131</v>
      </c>
      <c r="C27" s="85" t="s">
        <v>132</v>
      </c>
      <c r="D27" s="81"/>
      <c r="E27" s="75">
        <v>159</v>
      </c>
      <c r="F27" s="60">
        <v>8.4699999999999998E-2</v>
      </c>
      <c r="G27" s="30"/>
      <c r="H27" s="31">
        <f t="shared" si="0"/>
        <v>0</v>
      </c>
      <c r="I27" s="32">
        <f t="shared" si="1"/>
        <v>0</v>
      </c>
      <c r="J27" s="61"/>
      <c r="K27" s="41">
        <v>15.4</v>
      </c>
      <c r="L27" s="39">
        <v>5.75</v>
      </c>
      <c r="M27" s="42">
        <v>18</v>
      </c>
      <c r="N27" s="41">
        <v>16.25</v>
      </c>
      <c r="O27" s="39">
        <v>16.75</v>
      </c>
      <c r="P27" s="42">
        <v>19</v>
      </c>
      <c r="Q27" s="44">
        <v>18</v>
      </c>
      <c r="R27" s="44">
        <v>19.5</v>
      </c>
    </row>
    <row r="28" spans="1:18" s="1" customFormat="1" ht="14.25" customHeight="1" x14ac:dyDescent="0.35">
      <c r="A28" s="57" t="s">
        <v>21</v>
      </c>
      <c r="B28" s="71">
        <v>110014</v>
      </c>
      <c r="C28" s="83" t="s">
        <v>149</v>
      </c>
      <c r="D28" s="80"/>
      <c r="E28" s="28">
        <v>225</v>
      </c>
      <c r="F28" s="29">
        <v>7.2800000000000004E-2</v>
      </c>
      <c r="G28" s="30"/>
      <c r="H28" s="31">
        <f t="shared" si="0"/>
        <v>0</v>
      </c>
      <c r="I28" s="32">
        <f t="shared" si="1"/>
        <v>0</v>
      </c>
      <c r="J28" s="38"/>
      <c r="K28" s="41">
        <v>27.5</v>
      </c>
      <c r="L28" s="39">
        <v>8.75</v>
      </c>
      <c r="M28" s="42">
        <v>19</v>
      </c>
      <c r="N28" s="41">
        <v>24</v>
      </c>
      <c r="O28" s="39">
        <v>9.25</v>
      </c>
      <c r="P28" s="42">
        <v>20</v>
      </c>
      <c r="Q28" s="44">
        <v>7.12</v>
      </c>
      <c r="R28" s="44">
        <v>8.08</v>
      </c>
    </row>
    <row r="29" spans="1:18" s="1" customFormat="1" ht="14.25" customHeight="1" x14ac:dyDescent="0.35">
      <c r="A29" s="57" t="s">
        <v>21</v>
      </c>
      <c r="B29" s="71" t="s">
        <v>65</v>
      </c>
      <c r="C29" s="83" t="s">
        <v>66</v>
      </c>
      <c r="D29" s="80"/>
      <c r="E29" s="28">
        <v>1135</v>
      </c>
      <c r="F29" s="29">
        <v>1.3880999999999999</v>
      </c>
      <c r="G29" s="30"/>
      <c r="H29" s="31">
        <f t="shared" si="0"/>
        <v>0</v>
      </c>
      <c r="I29" s="32">
        <f t="shared" si="1"/>
        <v>0</v>
      </c>
      <c r="J29" s="38"/>
      <c r="K29" s="41">
        <v>106</v>
      </c>
      <c r="L29" s="39">
        <v>23.75</v>
      </c>
      <c r="M29" s="42">
        <v>62</v>
      </c>
      <c r="N29" s="41">
        <v>64.25</v>
      </c>
      <c r="O29" s="39">
        <v>24.75</v>
      </c>
      <c r="P29" s="42">
        <v>63</v>
      </c>
      <c r="Q29" s="44">
        <v>41.76</v>
      </c>
      <c r="R29" s="44">
        <v>42.98</v>
      </c>
    </row>
    <row r="30" spans="1:18" s="1" customFormat="1" ht="14.25" customHeight="1" x14ac:dyDescent="0.35">
      <c r="A30" s="57" t="s">
        <v>21</v>
      </c>
      <c r="B30" s="71" t="s">
        <v>67</v>
      </c>
      <c r="C30" s="83" t="s">
        <v>68</v>
      </c>
      <c r="D30" s="80"/>
      <c r="E30" s="28">
        <v>935</v>
      </c>
      <c r="F30" s="29">
        <v>1.3938999999999999</v>
      </c>
      <c r="G30" s="30"/>
      <c r="H30" s="31">
        <f t="shared" si="0"/>
        <v>0</v>
      </c>
      <c r="I30" s="32">
        <f t="shared" si="1"/>
        <v>0</v>
      </c>
      <c r="J30" s="38"/>
      <c r="K30" s="41">
        <v>41.25</v>
      </c>
      <c r="L30" s="39">
        <v>35.25</v>
      </c>
      <c r="M30" s="42">
        <v>50.5</v>
      </c>
      <c r="N30" s="41">
        <v>52.75</v>
      </c>
      <c r="O30" s="39">
        <v>37.5</v>
      </c>
      <c r="P30" s="42">
        <v>43</v>
      </c>
      <c r="Q30" s="44">
        <v>30.34</v>
      </c>
      <c r="R30" s="44">
        <v>38.9</v>
      </c>
    </row>
    <row r="31" spans="1:18" s="1" customFormat="1" ht="14.25" customHeight="1" x14ac:dyDescent="0.35">
      <c r="A31" s="57" t="s">
        <v>21</v>
      </c>
      <c r="B31" s="71" t="s">
        <v>69</v>
      </c>
      <c r="C31" s="83" t="s">
        <v>70</v>
      </c>
      <c r="D31" s="80"/>
      <c r="E31" s="28">
        <v>526</v>
      </c>
      <c r="F31" s="29">
        <v>0.55449999999999999</v>
      </c>
      <c r="G31" s="30"/>
      <c r="H31" s="31">
        <f t="shared" si="0"/>
        <v>0</v>
      </c>
      <c r="I31" s="32">
        <f t="shared" si="1"/>
        <v>0</v>
      </c>
      <c r="J31" s="38"/>
      <c r="K31" s="41">
        <v>43.75</v>
      </c>
      <c r="L31" s="39">
        <v>21.5</v>
      </c>
      <c r="M31" s="42">
        <v>30.5</v>
      </c>
      <c r="N31" s="41">
        <v>48</v>
      </c>
      <c r="O31" s="39">
        <v>23.5</v>
      </c>
      <c r="P31" s="42">
        <v>30</v>
      </c>
      <c r="Q31" s="44">
        <v>14.76</v>
      </c>
      <c r="R31" s="44">
        <v>15.6</v>
      </c>
    </row>
    <row r="32" spans="1:18" s="1" customFormat="1" ht="14.25" customHeight="1" x14ac:dyDescent="0.35">
      <c r="A32" s="57" t="s">
        <v>21</v>
      </c>
      <c r="B32" s="71" t="s">
        <v>71</v>
      </c>
      <c r="C32" s="83" t="s">
        <v>72</v>
      </c>
      <c r="D32" s="80"/>
      <c r="E32" s="28">
        <v>367</v>
      </c>
      <c r="F32" s="29">
        <v>0.26319999999999999</v>
      </c>
      <c r="G32" s="30"/>
      <c r="H32" s="31">
        <f t="shared" si="0"/>
        <v>0</v>
      </c>
      <c r="I32" s="32">
        <f t="shared" si="1"/>
        <v>0</v>
      </c>
      <c r="J32" s="38"/>
      <c r="K32" s="41">
        <v>40</v>
      </c>
      <c r="L32" s="39">
        <v>16.25</v>
      </c>
      <c r="M32" s="42">
        <v>20.5</v>
      </c>
      <c r="N32" s="41">
        <v>41.25</v>
      </c>
      <c r="O32" s="39">
        <v>17.5</v>
      </c>
      <c r="P32" s="42">
        <v>22.25</v>
      </c>
      <c r="Q32" s="44">
        <v>10.4</v>
      </c>
      <c r="R32" s="44">
        <v>12.6</v>
      </c>
    </row>
    <row r="33" spans="1:18" s="1" customFormat="1" ht="14.25" customHeight="1" x14ac:dyDescent="0.35">
      <c r="A33" s="57" t="s">
        <v>21</v>
      </c>
      <c r="B33" s="71" t="s">
        <v>73</v>
      </c>
      <c r="C33" s="83" t="s">
        <v>74</v>
      </c>
      <c r="D33" s="80"/>
      <c r="E33" s="28">
        <v>437</v>
      </c>
      <c r="F33" s="29">
        <v>0.41539999999999999</v>
      </c>
      <c r="G33" s="30"/>
      <c r="H33" s="31">
        <f t="shared" si="0"/>
        <v>0</v>
      </c>
      <c r="I33" s="32">
        <f t="shared" si="1"/>
        <v>0</v>
      </c>
      <c r="J33" s="38"/>
      <c r="K33" s="41">
        <v>51.25</v>
      </c>
      <c r="L33" s="39">
        <v>17.5</v>
      </c>
      <c r="M33" s="42">
        <v>24</v>
      </c>
      <c r="N33" s="41">
        <v>52.5</v>
      </c>
      <c r="O33" s="39">
        <v>18.75</v>
      </c>
      <c r="P33" s="42">
        <v>25.75</v>
      </c>
      <c r="Q33" s="44">
        <v>8.48</v>
      </c>
      <c r="R33" s="44">
        <v>21.12</v>
      </c>
    </row>
    <row r="34" spans="1:18" s="1" customFormat="1" ht="14.25" customHeight="1" x14ac:dyDescent="0.35">
      <c r="A34" s="57" t="s">
        <v>21</v>
      </c>
      <c r="B34" s="71" t="s">
        <v>75</v>
      </c>
      <c r="C34" s="83" t="s">
        <v>76</v>
      </c>
      <c r="D34" s="80"/>
      <c r="E34" s="28">
        <v>386</v>
      </c>
      <c r="F34" s="29">
        <v>0.30669999999999997</v>
      </c>
      <c r="G34" s="30"/>
      <c r="H34" s="31">
        <f t="shared" si="0"/>
        <v>0</v>
      </c>
      <c r="I34" s="32">
        <f t="shared" si="1"/>
        <v>0</v>
      </c>
      <c r="J34" s="38"/>
      <c r="K34" s="41">
        <v>49.25</v>
      </c>
      <c r="L34" s="39">
        <v>13</v>
      </c>
      <c r="M34" s="42">
        <v>23.5</v>
      </c>
      <c r="N34" s="41">
        <v>51.5</v>
      </c>
      <c r="O34" s="39">
        <v>14.25</v>
      </c>
      <c r="P34" s="42">
        <v>25.5</v>
      </c>
      <c r="Q34" s="44">
        <v>8.2799999999999994</v>
      </c>
      <c r="R34" s="44">
        <v>11.18</v>
      </c>
    </row>
    <row r="35" spans="1:18" s="1" customFormat="1" ht="14.25" customHeight="1" x14ac:dyDescent="0.35">
      <c r="A35" s="57" t="s">
        <v>21</v>
      </c>
      <c r="B35" s="71">
        <v>110062</v>
      </c>
      <c r="C35" s="83" t="s">
        <v>150</v>
      </c>
      <c r="D35" s="80"/>
      <c r="E35" s="28">
        <v>316</v>
      </c>
      <c r="F35" s="29">
        <v>0.31119999999999998</v>
      </c>
      <c r="G35" s="30"/>
      <c r="H35" s="31">
        <f t="shared" si="0"/>
        <v>0</v>
      </c>
      <c r="I35" s="32">
        <f t="shared" si="1"/>
        <v>0</v>
      </c>
      <c r="J35" s="38"/>
      <c r="K35" s="41">
        <v>58.75</v>
      </c>
      <c r="L35" s="39">
        <v>25.5</v>
      </c>
      <c r="M35" s="42">
        <v>10</v>
      </c>
      <c r="N35" s="41">
        <v>59.75</v>
      </c>
      <c r="O35" s="39">
        <v>28.25</v>
      </c>
      <c r="P35" s="42">
        <v>11.25</v>
      </c>
      <c r="Q35" s="44">
        <v>2.92</v>
      </c>
      <c r="R35" s="44">
        <v>4.08</v>
      </c>
    </row>
    <row r="36" spans="1:18" s="1" customFormat="1" ht="14.25" customHeight="1" x14ac:dyDescent="0.35">
      <c r="A36" s="57" t="s">
        <v>21</v>
      </c>
      <c r="B36" s="71">
        <v>110073</v>
      </c>
      <c r="C36" s="83" t="s">
        <v>77</v>
      </c>
      <c r="D36" s="80"/>
      <c r="E36" s="28">
        <v>13800</v>
      </c>
      <c r="F36" s="29">
        <v>8.2514000000000003</v>
      </c>
      <c r="G36" s="30"/>
      <c r="H36" s="31">
        <f t="shared" si="0"/>
        <v>0</v>
      </c>
      <c r="I36" s="32">
        <f t="shared" si="1"/>
        <v>0</v>
      </c>
      <c r="J36" s="38"/>
      <c r="K36" s="41">
        <v>224</v>
      </c>
      <c r="L36" s="39">
        <v>72.25</v>
      </c>
      <c r="M36" s="42">
        <v>91.5</v>
      </c>
      <c r="N36" s="41">
        <v>225</v>
      </c>
      <c r="O36" s="39">
        <v>73.25</v>
      </c>
      <c r="P36" s="42">
        <v>92.5</v>
      </c>
      <c r="Q36" s="44">
        <v>356</v>
      </c>
      <c r="R36" s="44">
        <v>425</v>
      </c>
    </row>
    <row r="37" spans="1:18" s="1" customFormat="1" ht="14.25" customHeight="1" x14ac:dyDescent="0.35">
      <c r="A37" s="57" t="s">
        <v>21</v>
      </c>
      <c r="B37" s="71">
        <v>110081</v>
      </c>
      <c r="C37" s="83" t="s">
        <v>78</v>
      </c>
      <c r="D37" s="80"/>
      <c r="E37" s="28">
        <v>194</v>
      </c>
      <c r="F37" s="29">
        <v>8.4900000000000003E-2</v>
      </c>
      <c r="G37" s="30"/>
      <c r="H37" s="31">
        <f t="shared" si="0"/>
        <v>0</v>
      </c>
      <c r="I37" s="32">
        <f t="shared" si="1"/>
        <v>0</v>
      </c>
      <c r="J37" s="38"/>
      <c r="K37" s="41">
        <v>16.25</v>
      </c>
      <c r="L37" s="39">
        <v>13.75</v>
      </c>
      <c r="M37" s="42">
        <v>14.75</v>
      </c>
      <c r="N37" s="41">
        <v>18.75</v>
      </c>
      <c r="O37" s="39">
        <v>16.25</v>
      </c>
      <c r="P37" s="42">
        <v>17</v>
      </c>
      <c r="Q37" s="44">
        <v>2.78</v>
      </c>
      <c r="R37" s="44">
        <v>4.5599999999999996</v>
      </c>
    </row>
    <row r="38" spans="1:18" s="1" customFormat="1" ht="14.25" customHeight="1" x14ac:dyDescent="0.35">
      <c r="A38" s="57" t="s">
        <v>21</v>
      </c>
      <c r="B38" s="71" t="s">
        <v>79</v>
      </c>
      <c r="C38" s="83" t="s">
        <v>80</v>
      </c>
      <c r="D38" s="80"/>
      <c r="E38" s="28">
        <v>130</v>
      </c>
      <c r="F38" s="29">
        <v>3.3700000000000001E-2</v>
      </c>
      <c r="G38" s="30"/>
      <c r="H38" s="31">
        <f t="shared" si="0"/>
        <v>0</v>
      </c>
      <c r="I38" s="32">
        <f t="shared" si="1"/>
        <v>0</v>
      </c>
      <c r="J38" s="38"/>
      <c r="K38" s="41">
        <v>11.75</v>
      </c>
      <c r="L38" s="39">
        <v>6.25</v>
      </c>
      <c r="M38" s="42">
        <v>14.5</v>
      </c>
      <c r="N38" s="41">
        <v>14.25</v>
      </c>
      <c r="O38" s="39">
        <v>8.75</v>
      </c>
      <c r="P38" s="42">
        <v>16.5</v>
      </c>
      <c r="Q38" s="44">
        <v>1.86</v>
      </c>
      <c r="R38" s="44">
        <v>2.74</v>
      </c>
    </row>
    <row r="39" spans="1:18" s="1" customFormat="1" ht="14.25" customHeight="1" x14ac:dyDescent="0.35">
      <c r="A39" s="57" t="s">
        <v>21</v>
      </c>
      <c r="B39" s="71">
        <v>110106</v>
      </c>
      <c r="C39" s="83" t="s">
        <v>81</v>
      </c>
      <c r="D39" s="80"/>
      <c r="E39" s="28">
        <v>1158</v>
      </c>
      <c r="F39" s="29">
        <v>1.0384</v>
      </c>
      <c r="G39" s="30"/>
      <c r="H39" s="31">
        <f t="shared" ref="H39:H70" si="2">G39*F39</f>
        <v>0</v>
      </c>
      <c r="I39" s="32">
        <f t="shared" ref="I39:I70" si="3">G39*E39</f>
        <v>0</v>
      </c>
      <c r="J39" s="38"/>
      <c r="K39" s="41">
        <v>52.5</v>
      </c>
      <c r="L39" s="39">
        <v>36</v>
      </c>
      <c r="M39" s="42">
        <v>41.75</v>
      </c>
      <c r="N39" s="41">
        <v>53.25</v>
      </c>
      <c r="O39" s="39">
        <v>36.75</v>
      </c>
      <c r="P39" s="42">
        <v>42.5</v>
      </c>
      <c r="Q39" s="44">
        <v>34.700000000000003</v>
      </c>
      <c r="R39" s="44">
        <v>38</v>
      </c>
    </row>
    <row r="40" spans="1:18" s="1" customFormat="1" ht="14.25" customHeight="1" x14ac:dyDescent="0.35">
      <c r="A40" s="57" t="s">
        <v>21</v>
      </c>
      <c r="B40" s="71">
        <v>110115</v>
      </c>
      <c r="C40" s="83" t="s">
        <v>82</v>
      </c>
      <c r="D40" s="80"/>
      <c r="E40" s="28">
        <v>2553</v>
      </c>
      <c r="F40" s="29">
        <v>2.5297999999999998</v>
      </c>
      <c r="G40" s="30"/>
      <c r="H40" s="31">
        <f t="shared" si="2"/>
        <v>0</v>
      </c>
      <c r="I40" s="32">
        <f t="shared" si="3"/>
        <v>0</v>
      </c>
      <c r="J40" s="38"/>
      <c r="K40" s="41">
        <v>134.75</v>
      </c>
      <c r="L40" s="39">
        <v>53.75</v>
      </c>
      <c r="M40" s="42">
        <v>63.75</v>
      </c>
      <c r="N40" s="41">
        <v>135.5</v>
      </c>
      <c r="O40" s="39">
        <v>54.5</v>
      </c>
      <c r="P40" s="42">
        <v>64.5</v>
      </c>
      <c r="Q40" s="44">
        <v>95</v>
      </c>
      <c r="R40" s="44">
        <v>99.5</v>
      </c>
    </row>
    <row r="41" spans="1:18" s="1" customFormat="1" ht="14.25" customHeight="1" x14ac:dyDescent="0.35">
      <c r="A41" s="57" t="s">
        <v>21</v>
      </c>
      <c r="B41" s="71">
        <v>120002</v>
      </c>
      <c r="C41" s="83" t="s">
        <v>151</v>
      </c>
      <c r="D41" s="80"/>
      <c r="E41" s="28">
        <v>1070</v>
      </c>
      <c r="F41" s="29">
        <v>1.194</v>
      </c>
      <c r="G41" s="30"/>
      <c r="H41" s="31">
        <f t="shared" si="2"/>
        <v>0</v>
      </c>
      <c r="I41" s="32">
        <f t="shared" si="3"/>
        <v>0</v>
      </c>
      <c r="J41" s="38"/>
      <c r="K41" s="41">
        <v>113</v>
      </c>
      <c r="L41" s="39">
        <v>24.5</v>
      </c>
      <c r="M41" s="42">
        <v>50.5</v>
      </c>
      <c r="N41" s="41">
        <v>51</v>
      </c>
      <c r="O41" s="39">
        <v>25</v>
      </c>
      <c r="P41" s="42">
        <v>51</v>
      </c>
      <c r="Q41" s="44">
        <v>28.98</v>
      </c>
      <c r="R41" s="44">
        <v>35.479999999999997</v>
      </c>
    </row>
    <row r="42" spans="1:18" s="1" customFormat="1" ht="14.25" customHeight="1" x14ac:dyDescent="0.35">
      <c r="A42" s="57" t="s">
        <v>21</v>
      </c>
      <c r="B42" s="71" t="s">
        <v>83</v>
      </c>
      <c r="C42" s="83" t="s">
        <v>152</v>
      </c>
      <c r="D42" s="80"/>
      <c r="E42" s="28">
        <v>430</v>
      </c>
      <c r="F42" s="29">
        <v>0.30230000000000001</v>
      </c>
      <c r="G42" s="30"/>
      <c r="H42" s="31">
        <f t="shared" si="2"/>
        <v>0</v>
      </c>
      <c r="I42" s="32">
        <f t="shared" si="3"/>
        <v>0</v>
      </c>
      <c r="J42" s="38"/>
      <c r="K42" s="41">
        <v>27.75</v>
      </c>
      <c r="L42" s="39">
        <v>20.75</v>
      </c>
      <c r="M42" s="42">
        <v>36.75</v>
      </c>
      <c r="N42" s="41">
        <v>28.25</v>
      </c>
      <c r="O42" s="39">
        <v>21.25</v>
      </c>
      <c r="P42" s="42">
        <v>37.25</v>
      </c>
      <c r="Q42" s="44">
        <v>13.16</v>
      </c>
      <c r="R42" s="44">
        <v>15.25</v>
      </c>
    </row>
    <row r="43" spans="1:18" s="1" customFormat="1" ht="14.25" customHeight="1" x14ac:dyDescent="0.35">
      <c r="A43" s="57" t="s">
        <v>21</v>
      </c>
      <c r="B43" s="71">
        <v>120008</v>
      </c>
      <c r="C43" s="83" t="s">
        <v>153</v>
      </c>
      <c r="D43" s="80"/>
      <c r="E43" s="28">
        <v>526</v>
      </c>
      <c r="F43" s="29">
        <v>0.3039</v>
      </c>
      <c r="G43" s="30"/>
      <c r="H43" s="31">
        <f t="shared" si="2"/>
        <v>0</v>
      </c>
      <c r="I43" s="32">
        <f t="shared" si="3"/>
        <v>0</v>
      </c>
      <c r="J43" s="38"/>
      <c r="K43" s="41">
        <v>79.5</v>
      </c>
      <c r="L43" s="39">
        <v>14</v>
      </c>
      <c r="M43" s="42">
        <v>29.5</v>
      </c>
      <c r="N43" s="41">
        <v>80</v>
      </c>
      <c r="O43" s="39">
        <v>14.5</v>
      </c>
      <c r="P43" s="42">
        <v>30</v>
      </c>
      <c r="Q43" s="44">
        <v>19.68</v>
      </c>
      <c r="R43" s="44">
        <v>21.94</v>
      </c>
    </row>
    <row r="44" spans="1:18" s="1" customFormat="1" ht="14.25" customHeight="1" x14ac:dyDescent="0.35">
      <c r="A44" s="57" t="s">
        <v>21</v>
      </c>
      <c r="B44" s="71">
        <v>120010</v>
      </c>
      <c r="C44" s="86" t="s">
        <v>154</v>
      </c>
      <c r="D44" s="80"/>
      <c r="E44" s="28">
        <v>4617</v>
      </c>
      <c r="F44" s="29">
        <v>4.1627999999999998</v>
      </c>
      <c r="G44" s="30"/>
      <c r="H44" s="31">
        <f t="shared" si="2"/>
        <v>0</v>
      </c>
      <c r="I44" s="32">
        <f t="shared" si="3"/>
        <v>0</v>
      </c>
      <c r="J44" s="38"/>
      <c r="K44" s="41">
        <v>297.25</v>
      </c>
      <c r="L44" s="39">
        <v>104</v>
      </c>
      <c r="M44" s="42">
        <v>60.75</v>
      </c>
      <c r="N44" s="41">
        <v>298</v>
      </c>
      <c r="O44" s="39">
        <v>53.75</v>
      </c>
      <c r="P44" s="42">
        <v>37.5</v>
      </c>
      <c r="Q44" s="44">
        <v>73</v>
      </c>
      <c r="R44" s="44">
        <v>92.5</v>
      </c>
    </row>
    <row r="45" spans="1:18" s="1" customFormat="1" ht="14.25" customHeight="1" x14ac:dyDescent="0.35">
      <c r="A45" s="57" t="s">
        <v>21</v>
      </c>
      <c r="B45" s="71" t="s">
        <v>84</v>
      </c>
      <c r="C45" s="83" t="s">
        <v>155</v>
      </c>
      <c r="D45" s="80"/>
      <c r="E45" s="28">
        <v>10240</v>
      </c>
      <c r="F45" s="29">
        <v>6.4363999999999999</v>
      </c>
      <c r="G45" s="30"/>
      <c r="H45" s="31">
        <f t="shared" si="2"/>
        <v>0</v>
      </c>
      <c r="I45" s="32">
        <f t="shared" si="3"/>
        <v>0</v>
      </c>
      <c r="J45" s="38"/>
      <c r="K45" s="41">
        <v>245</v>
      </c>
      <c r="L45" s="39">
        <v>50.5</v>
      </c>
      <c r="M45" s="42">
        <v>78.25</v>
      </c>
      <c r="N45" s="41">
        <v>246</v>
      </c>
      <c r="O45" s="39">
        <v>51.5</v>
      </c>
      <c r="P45" s="42">
        <v>79.25</v>
      </c>
      <c r="Q45" s="44">
        <v>190</v>
      </c>
      <c r="R45" s="44">
        <v>215</v>
      </c>
    </row>
    <row r="46" spans="1:18" s="1" customFormat="1" ht="14.25" customHeight="1" x14ac:dyDescent="0.35">
      <c r="A46" s="57" t="s">
        <v>21</v>
      </c>
      <c r="B46" s="71" t="s">
        <v>85</v>
      </c>
      <c r="C46" s="83" t="s">
        <v>156</v>
      </c>
      <c r="D46" s="80"/>
      <c r="E46" s="28">
        <v>8190</v>
      </c>
      <c r="F46" s="29">
        <v>4.2946</v>
      </c>
      <c r="G46" s="30"/>
      <c r="H46" s="31">
        <f t="shared" si="2"/>
        <v>0</v>
      </c>
      <c r="I46" s="32">
        <f t="shared" si="3"/>
        <v>0</v>
      </c>
      <c r="J46" s="38"/>
      <c r="K46" s="41">
        <v>209</v>
      </c>
      <c r="L46" s="39">
        <v>38</v>
      </c>
      <c r="M46" s="42">
        <v>91</v>
      </c>
      <c r="N46" s="41">
        <v>210</v>
      </c>
      <c r="O46" s="39">
        <v>39</v>
      </c>
      <c r="P46" s="42">
        <v>92</v>
      </c>
      <c r="Q46" s="44">
        <v>149</v>
      </c>
      <c r="R46" s="44">
        <v>171</v>
      </c>
    </row>
    <row r="47" spans="1:18" s="1" customFormat="1" ht="14.25" customHeight="1" x14ac:dyDescent="0.35">
      <c r="A47" s="57" t="s">
        <v>21</v>
      </c>
      <c r="B47" s="71">
        <v>130056</v>
      </c>
      <c r="C47" s="54" t="s">
        <v>193</v>
      </c>
      <c r="D47" s="80"/>
      <c r="E47" s="28">
        <v>10373</v>
      </c>
      <c r="F47" s="29">
        <v>7.1302000000000003</v>
      </c>
      <c r="G47" s="30"/>
      <c r="H47" s="31">
        <f t="shared" si="2"/>
        <v>0</v>
      </c>
      <c r="I47" s="32">
        <f t="shared" si="3"/>
        <v>0</v>
      </c>
      <c r="J47" s="38"/>
      <c r="K47" s="41">
        <v>213</v>
      </c>
      <c r="L47" s="39">
        <v>73.5</v>
      </c>
      <c r="M47" s="42">
        <v>57.75</v>
      </c>
      <c r="N47" s="41">
        <v>214</v>
      </c>
      <c r="O47" s="39">
        <v>75</v>
      </c>
      <c r="P47" s="42">
        <v>59</v>
      </c>
      <c r="Q47" s="44">
        <v>253</v>
      </c>
      <c r="R47" s="44">
        <v>258</v>
      </c>
    </row>
    <row r="48" spans="1:18" s="1" customFormat="1" ht="14.25" customHeight="1" x14ac:dyDescent="0.35">
      <c r="A48" s="57" t="s">
        <v>21</v>
      </c>
      <c r="B48" s="99" t="s">
        <v>86</v>
      </c>
      <c r="C48" s="85" t="s">
        <v>157</v>
      </c>
      <c r="D48" s="81"/>
      <c r="E48" s="75">
        <v>6825</v>
      </c>
      <c r="F48" s="60">
        <v>8.5136000000000003</v>
      </c>
      <c r="G48" s="30"/>
      <c r="H48" s="31">
        <f t="shared" si="2"/>
        <v>0</v>
      </c>
      <c r="I48" s="32">
        <f t="shared" si="3"/>
        <v>0</v>
      </c>
      <c r="J48" s="61"/>
      <c r="K48" s="41">
        <v>140</v>
      </c>
      <c r="L48" s="39">
        <v>88</v>
      </c>
      <c r="M48" s="42">
        <v>53</v>
      </c>
      <c r="N48" s="41">
        <v>141</v>
      </c>
      <c r="O48" s="39">
        <v>89</v>
      </c>
      <c r="P48" s="42">
        <v>54</v>
      </c>
      <c r="Q48" s="44">
        <v>140</v>
      </c>
      <c r="R48" s="44">
        <v>144.9</v>
      </c>
    </row>
    <row r="49" spans="1:18" s="1" customFormat="1" ht="14.25" customHeight="1" x14ac:dyDescent="0.35">
      <c r="A49" s="57" t="s">
        <v>21</v>
      </c>
      <c r="B49" s="99" t="s">
        <v>87</v>
      </c>
      <c r="C49" s="85" t="s">
        <v>88</v>
      </c>
      <c r="D49" s="81"/>
      <c r="E49" s="75">
        <v>1020</v>
      </c>
      <c r="F49" s="60">
        <v>0.69289999999999996</v>
      </c>
      <c r="G49" s="30"/>
      <c r="H49" s="31">
        <f t="shared" si="2"/>
        <v>0</v>
      </c>
      <c r="I49" s="32">
        <f t="shared" si="3"/>
        <v>0</v>
      </c>
      <c r="J49" s="61"/>
      <c r="K49" s="41">
        <v>120.5</v>
      </c>
      <c r="L49" s="39">
        <v>43</v>
      </c>
      <c r="M49" s="42">
        <v>29.5</v>
      </c>
      <c r="N49" s="41">
        <v>121.5</v>
      </c>
      <c r="O49" s="39">
        <v>29</v>
      </c>
      <c r="P49" s="42">
        <v>12</v>
      </c>
      <c r="Q49" s="44">
        <v>14.06</v>
      </c>
      <c r="R49" s="44">
        <v>14.975</v>
      </c>
    </row>
    <row r="50" spans="1:18" s="1" customFormat="1" ht="14.25" customHeight="1" x14ac:dyDescent="0.35">
      <c r="A50" s="57" t="s">
        <v>21</v>
      </c>
      <c r="B50" s="99" t="s">
        <v>133</v>
      </c>
      <c r="C50" s="85" t="s">
        <v>134</v>
      </c>
      <c r="D50" s="81"/>
      <c r="E50" s="75">
        <v>1167</v>
      </c>
      <c r="F50" s="60">
        <v>0.66279999999999994</v>
      </c>
      <c r="G50" s="30"/>
      <c r="H50" s="31">
        <f t="shared" si="2"/>
        <v>0</v>
      </c>
      <c r="I50" s="32">
        <f t="shared" si="3"/>
        <v>0</v>
      </c>
      <c r="J50" s="61"/>
      <c r="K50" s="41">
        <v>73.5</v>
      </c>
      <c r="L50" s="39">
        <v>34.5</v>
      </c>
      <c r="M50" s="42">
        <v>77.5</v>
      </c>
      <c r="N50" s="41">
        <v>41.75</v>
      </c>
      <c r="O50" s="39">
        <v>25</v>
      </c>
      <c r="P50" s="42">
        <v>37.75</v>
      </c>
      <c r="Q50" s="44">
        <v>23.58</v>
      </c>
      <c r="R50" s="44">
        <v>29.72</v>
      </c>
    </row>
    <row r="51" spans="1:18" s="1" customFormat="1" ht="14.25" customHeight="1" x14ac:dyDescent="0.35">
      <c r="A51" s="57" t="s">
        <v>21</v>
      </c>
      <c r="B51" s="99" t="s">
        <v>89</v>
      </c>
      <c r="C51" s="85" t="s">
        <v>90</v>
      </c>
      <c r="D51" s="81"/>
      <c r="E51" s="75">
        <v>606</v>
      </c>
      <c r="F51" s="60">
        <v>0.35770000000000002</v>
      </c>
      <c r="G51" s="30"/>
      <c r="H51" s="31">
        <f t="shared" si="2"/>
        <v>0</v>
      </c>
      <c r="I51" s="32">
        <f t="shared" si="3"/>
        <v>0</v>
      </c>
      <c r="J51" s="61"/>
      <c r="K51" s="41">
        <v>88</v>
      </c>
      <c r="L51" s="39">
        <v>8.75</v>
      </c>
      <c r="M51" s="42">
        <v>66</v>
      </c>
      <c r="N51" s="41">
        <v>101.25</v>
      </c>
      <c r="O51" s="39">
        <v>51.5</v>
      </c>
      <c r="P51" s="42">
        <v>9</v>
      </c>
      <c r="Q51" s="44">
        <v>17.36</v>
      </c>
      <c r="R51" s="44">
        <v>20.18</v>
      </c>
    </row>
    <row r="52" spans="1:18" s="1" customFormat="1" ht="14.25" customHeight="1" x14ac:dyDescent="0.35">
      <c r="A52" s="57" t="s">
        <v>21</v>
      </c>
      <c r="B52" s="99" t="s">
        <v>91</v>
      </c>
      <c r="C52" s="85" t="s">
        <v>92</v>
      </c>
      <c r="D52" s="81"/>
      <c r="E52" s="75">
        <v>521</v>
      </c>
      <c r="F52" s="60">
        <v>0.30180000000000001</v>
      </c>
      <c r="G52" s="30"/>
      <c r="H52" s="31">
        <f t="shared" si="2"/>
        <v>0</v>
      </c>
      <c r="I52" s="32">
        <f t="shared" si="3"/>
        <v>0</v>
      </c>
      <c r="J52" s="61"/>
      <c r="K52" s="41">
        <v>93.25</v>
      </c>
      <c r="L52" s="39">
        <v>6.25</v>
      </c>
      <c r="M52" s="42">
        <v>80.75</v>
      </c>
      <c r="N52" s="41">
        <v>81.75</v>
      </c>
      <c r="O52" s="39">
        <v>8.75</v>
      </c>
      <c r="P52" s="42">
        <v>38.5</v>
      </c>
      <c r="Q52" s="44">
        <v>15.26</v>
      </c>
      <c r="R52" s="44">
        <v>17.64</v>
      </c>
    </row>
    <row r="53" spans="1:18" s="1" customFormat="1" ht="14.25" customHeight="1" x14ac:dyDescent="0.35">
      <c r="A53" s="57" t="s">
        <v>21</v>
      </c>
      <c r="B53" s="99" t="s">
        <v>93</v>
      </c>
      <c r="C53" s="85" t="s">
        <v>94</v>
      </c>
      <c r="D53" s="81"/>
      <c r="E53" s="75">
        <v>346</v>
      </c>
      <c r="F53" s="60">
        <v>0.16109999999999999</v>
      </c>
      <c r="G53" s="30"/>
      <c r="H53" s="31">
        <f t="shared" si="2"/>
        <v>0</v>
      </c>
      <c r="I53" s="32">
        <f t="shared" si="3"/>
        <v>0</v>
      </c>
      <c r="J53" s="61"/>
      <c r="K53" s="41">
        <v>77.75</v>
      </c>
      <c r="L53" s="39">
        <v>3.5</v>
      </c>
      <c r="M53" s="42">
        <v>47.5</v>
      </c>
      <c r="N53" s="41">
        <v>82.75</v>
      </c>
      <c r="O53" s="39">
        <v>5</v>
      </c>
      <c r="P53" s="42">
        <v>39.5</v>
      </c>
      <c r="Q53" s="44">
        <v>8.7200000000000006</v>
      </c>
      <c r="R53" s="44">
        <v>10.36</v>
      </c>
    </row>
    <row r="54" spans="1:18" s="1" customFormat="1" ht="14.25" customHeight="1" x14ac:dyDescent="0.35">
      <c r="A54" s="57" t="s">
        <v>21</v>
      </c>
      <c r="B54" s="99" t="s">
        <v>95</v>
      </c>
      <c r="C54" s="85" t="s">
        <v>96</v>
      </c>
      <c r="D54" s="81"/>
      <c r="E54" s="75">
        <v>43</v>
      </c>
      <c r="F54" s="60">
        <v>5.4000000000000003E-3</v>
      </c>
      <c r="G54" s="30"/>
      <c r="H54" s="31">
        <f t="shared" si="2"/>
        <v>0</v>
      </c>
      <c r="I54" s="32">
        <f t="shared" si="3"/>
        <v>0</v>
      </c>
      <c r="J54" s="61"/>
      <c r="K54" s="41">
        <v>5.25</v>
      </c>
      <c r="L54" s="39">
        <v>5.25</v>
      </c>
      <c r="M54" s="42">
        <v>9</v>
      </c>
      <c r="N54" s="41">
        <v>9.5</v>
      </c>
      <c r="O54" s="39">
        <v>5.75</v>
      </c>
      <c r="P54" s="42">
        <v>6</v>
      </c>
      <c r="Q54" s="44">
        <v>0.48</v>
      </c>
      <c r="R54" s="44">
        <v>0.64</v>
      </c>
    </row>
    <row r="55" spans="1:18" s="1" customFormat="1" ht="14.25" customHeight="1" x14ac:dyDescent="0.35">
      <c r="A55" s="57" t="s">
        <v>21</v>
      </c>
      <c r="B55" s="99" t="s">
        <v>97</v>
      </c>
      <c r="C55" s="85" t="s">
        <v>98</v>
      </c>
      <c r="D55" s="81"/>
      <c r="E55" s="75">
        <v>56</v>
      </c>
      <c r="F55" s="60">
        <v>1.11E-2</v>
      </c>
      <c r="G55" s="30"/>
      <c r="H55" s="31">
        <f t="shared" si="2"/>
        <v>0</v>
      </c>
      <c r="I55" s="32">
        <f t="shared" si="3"/>
        <v>0</v>
      </c>
      <c r="J55" s="61"/>
      <c r="K55" s="41">
        <v>6.75</v>
      </c>
      <c r="L55" s="39">
        <v>6.75</v>
      </c>
      <c r="M55" s="42">
        <v>12</v>
      </c>
      <c r="N55" s="41">
        <v>12.5</v>
      </c>
      <c r="O55" s="39">
        <v>7.25</v>
      </c>
      <c r="P55" s="42">
        <v>7.5</v>
      </c>
      <c r="Q55" s="44">
        <v>0.96</v>
      </c>
      <c r="R55" s="44">
        <v>1.24</v>
      </c>
    </row>
    <row r="56" spans="1:18" s="1" customFormat="1" ht="14.25" customHeight="1" x14ac:dyDescent="0.35">
      <c r="A56" s="57" t="s">
        <v>21</v>
      </c>
      <c r="B56" s="99" t="s">
        <v>99</v>
      </c>
      <c r="C56" s="85" t="s">
        <v>100</v>
      </c>
      <c r="D56" s="81"/>
      <c r="E56" s="75">
        <v>56</v>
      </c>
      <c r="F56" s="60">
        <v>9.1000000000000004E-3</v>
      </c>
      <c r="G56" s="30"/>
      <c r="H56" s="31">
        <f t="shared" si="2"/>
        <v>0</v>
      </c>
      <c r="I56" s="32">
        <f t="shared" si="3"/>
        <v>0</v>
      </c>
      <c r="J56" s="61"/>
      <c r="K56" s="41">
        <v>7</v>
      </c>
      <c r="L56" s="39">
        <v>7</v>
      </c>
      <c r="M56" s="42">
        <v>9</v>
      </c>
      <c r="N56" s="41">
        <v>9.5</v>
      </c>
      <c r="O56" s="39">
        <v>7.5</v>
      </c>
      <c r="P56" s="42">
        <v>7.75</v>
      </c>
      <c r="Q56" s="44">
        <v>0.68</v>
      </c>
      <c r="R56" s="44">
        <v>0.92</v>
      </c>
    </row>
    <row r="57" spans="1:18" s="1" customFormat="1" ht="14.25" customHeight="1" x14ac:dyDescent="0.35">
      <c r="A57" s="57" t="s">
        <v>21</v>
      </c>
      <c r="B57" s="99" t="s">
        <v>101</v>
      </c>
      <c r="C57" s="85" t="s">
        <v>102</v>
      </c>
      <c r="D57" s="81"/>
      <c r="E57" s="75">
        <v>77</v>
      </c>
      <c r="F57" s="60">
        <v>1.9699999999999999E-2</v>
      </c>
      <c r="G57" s="30"/>
      <c r="H57" s="31">
        <f t="shared" si="2"/>
        <v>0</v>
      </c>
      <c r="I57" s="32">
        <f t="shared" si="3"/>
        <v>0</v>
      </c>
      <c r="J57" s="61"/>
      <c r="K57" s="41">
        <v>12.5</v>
      </c>
      <c r="L57" s="39">
        <v>9</v>
      </c>
      <c r="M57" s="42">
        <v>9</v>
      </c>
      <c r="N57" s="41">
        <v>13</v>
      </c>
      <c r="O57" s="39">
        <v>9.5</v>
      </c>
      <c r="P57" s="42">
        <v>9.75</v>
      </c>
      <c r="Q57" s="44">
        <v>1.4</v>
      </c>
      <c r="R57" s="44">
        <v>1.8</v>
      </c>
    </row>
    <row r="58" spans="1:18" s="1" customFormat="1" ht="14.25" customHeight="1" x14ac:dyDescent="0.35">
      <c r="A58" s="57" t="s">
        <v>21</v>
      </c>
      <c r="B58" s="99" t="s">
        <v>103</v>
      </c>
      <c r="C58" s="85" t="s">
        <v>158</v>
      </c>
      <c r="D58" s="81"/>
      <c r="E58" s="75">
        <v>149</v>
      </c>
      <c r="F58" s="60">
        <v>4.1599999999999998E-2</v>
      </c>
      <c r="G58" s="30"/>
      <c r="H58" s="31">
        <f t="shared" si="2"/>
        <v>0</v>
      </c>
      <c r="I58" s="32">
        <f t="shared" si="3"/>
        <v>0</v>
      </c>
      <c r="J58" s="61"/>
      <c r="K58" s="41">
        <v>15.75</v>
      </c>
      <c r="L58" s="39">
        <v>9.75</v>
      </c>
      <c r="M58" s="42">
        <v>13.75</v>
      </c>
      <c r="N58" s="41">
        <v>16.25</v>
      </c>
      <c r="O58" s="39">
        <v>10.25</v>
      </c>
      <c r="P58" s="42">
        <v>15.25</v>
      </c>
      <c r="Q58" s="44">
        <v>2.52</v>
      </c>
      <c r="R58" s="44">
        <v>3.28</v>
      </c>
    </row>
    <row r="59" spans="1:18" s="1" customFormat="1" ht="14.25" customHeight="1" x14ac:dyDescent="0.35">
      <c r="A59" s="57" t="s">
        <v>21</v>
      </c>
      <c r="B59" s="99" t="s">
        <v>104</v>
      </c>
      <c r="C59" s="85" t="s">
        <v>159</v>
      </c>
      <c r="D59" s="81"/>
      <c r="E59" s="75">
        <v>129</v>
      </c>
      <c r="F59" s="60">
        <v>3.85E-2</v>
      </c>
      <c r="G59" s="30"/>
      <c r="H59" s="31">
        <f t="shared" si="2"/>
        <v>0</v>
      </c>
      <c r="I59" s="32">
        <f t="shared" si="3"/>
        <v>0</v>
      </c>
      <c r="J59" s="61"/>
      <c r="K59" s="41">
        <v>16.25</v>
      </c>
      <c r="L59" s="39">
        <v>10.25</v>
      </c>
      <c r="M59" s="42">
        <v>11.25</v>
      </c>
      <c r="N59" s="41">
        <v>17.5</v>
      </c>
      <c r="O59" s="39">
        <v>10.75</v>
      </c>
      <c r="P59" s="42">
        <v>12.5</v>
      </c>
      <c r="Q59" s="44">
        <v>2.1800000000000002</v>
      </c>
      <c r="R59" s="44">
        <v>2.8</v>
      </c>
    </row>
    <row r="60" spans="1:18" s="1" customFormat="1" ht="14.25" customHeight="1" x14ac:dyDescent="0.35">
      <c r="A60" s="57" t="s">
        <v>21</v>
      </c>
      <c r="B60" s="99" t="s">
        <v>105</v>
      </c>
      <c r="C60" s="85" t="s">
        <v>160</v>
      </c>
      <c r="D60" s="81"/>
      <c r="E60" s="75">
        <v>124</v>
      </c>
      <c r="F60" s="60">
        <v>3.4200000000000001E-2</v>
      </c>
      <c r="G60" s="30"/>
      <c r="H60" s="31">
        <f t="shared" si="2"/>
        <v>0</v>
      </c>
      <c r="I60" s="32">
        <f t="shared" si="3"/>
        <v>0</v>
      </c>
      <c r="J60" s="61"/>
      <c r="K60" s="41">
        <v>14.25</v>
      </c>
      <c r="L60" s="39">
        <v>9.25</v>
      </c>
      <c r="M60" s="42">
        <v>13</v>
      </c>
      <c r="N60" s="41">
        <v>14.75</v>
      </c>
      <c r="O60" s="39">
        <v>9.75</v>
      </c>
      <c r="P60" s="42">
        <v>14.5</v>
      </c>
      <c r="Q60" s="44">
        <v>2.06</v>
      </c>
      <c r="R60" s="44">
        <v>2.72</v>
      </c>
    </row>
    <row r="61" spans="1:18" s="1" customFormat="1" ht="14.25" customHeight="1" x14ac:dyDescent="0.35">
      <c r="A61" s="57" t="s">
        <v>21</v>
      </c>
      <c r="B61" s="99" t="s">
        <v>106</v>
      </c>
      <c r="C61" s="85" t="s">
        <v>161</v>
      </c>
      <c r="D61" s="81"/>
      <c r="E61" s="75">
        <v>101</v>
      </c>
      <c r="F61" s="60">
        <v>2.0400000000000001E-2</v>
      </c>
      <c r="G61" s="30"/>
      <c r="H61" s="31">
        <f t="shared" si="2"/>
        <v>0</v>
      </c>
      <c r="I61" s="32">
        <f t="shared" si="3"/>
        <v>0</v>
      </c>
      <c r="J61" s="61"/>
      <c r="K61" s="41">
        <v>11.25</v>
      </c>
      <c r="L61" s="39">
        <v>7</v>
      </c>
      <c r="M61" s="42">
        <v>11.5</v>
      </c>
      <c r="N61" s="41">
        <v>12.75</v>
      </c>
      <c r="O61" s="39">
        <v>7.5</v>
      </c>
      <c r="P61" s="42">
        <v>13</v>
      </c>
      <c r="Q61" s="44">
        <v>1.6</v>
      </c>
      <c r="R61" s="44">
        <v>2.04</v>
      </c>
    </row>
    <row r="62" spans="1:18" s="1" customFormat="1" ht="14.25" customHeight="1" x14ac:dyDescent="0.35">
      <c r="A62" s="57" t="s">
        <v>21</v>
      </c>
      <c r="B62" s="99" t="s">
        <v>107</v>
      </c>
      <c r="C62" s="85" t="s">
        <v>162</v>
      </c>
      <c r="D62" s="81"/>
      <c r="E62" s="75">
        <v>1560</v>
      </c>
      <c r="F62" s="60">
        <v>0.85409999999999997</v>
      </c>
      <c r="G62" s="30"/>
      <c r="H62" s="31">
        <f t="shared" si="2"/>
        <v>0</v>
      </c>
      <c r="I62" s="32">
        <f t="shared" si="3"/>
        <v>0</v>
      </c>
      <c r="J62" s="61"/>
      <c r="K62" s="41">
        <v>91.75</v>
      </c>
      <c r="L62" s="39">
        <v>21.75</v>
      </c>
      <c r="M62" s="42">
        <v>71.75</v>
      </c>
      <c r="N62" s="41">
        <v>56.5</v>
      </c>
      <c r="O62" s="39">
        <v>22.5</v>
      </c>
      <c r="P62" s="42">
        <v>41</v>
      </c>
      <c r="Q62" s="44">
        <v>31.5</v>
      </c>
      <c r="R62" s="44">
        <v>51.76</v>
      </c>
    </row>
    <row r="63" spans="1:18" s="1" customFormat="1" ht="14.25" customHeight="1" x14ac:dyDescent="0.35">
      <c r="A63" s="57" t="s">
        <v>21</v>
      </c>
      <c r="B63" s="99" t="s">
        <v>108</v>
      </c>
      <c r="C63" s="85" t="s">
        <v>163</v>
      </c>
      <c r="D63" s="81"/>
      <c r="E63" s="75">
        <v>640</v>
      </c>
      <c r="F63" s="60">
        <v>0.52749999999999997</v>
      </c>
      <c r="G63" s="30"/>
      <c r="H63" s="31">
        <f t="shared" si="2"/>
        <v>0</v>
      </c>
      <c r="I63" s="32">
        <f t="shared" si="3"/>
        <v>0</v>
      </c>
      <c r="J63" s="61"/>
      <c r="K63" s="41">
        <v>50.25</v>
      </c>
      <c r="L63" s="39">
        <v>26.5</v>
      </c>
      <c r="M63" s="42">
        <v>40.25</v>
      </c>
      <c r="N63" s="41">
        <v>62.75</v>
      </c>
      <c r="O63" s="39">
        <v>28.5</v>
      </c>
      <c r="P63" s="42">
        <v>18</v>
      </c>
      <c r="Q63" s="44">
        <v>20.2</v>
      </c>
      <c r="R63" s="44">
        <v>24.48</v>
      </c>
    </row>
    <row r="64" spans="1:18" s="1" customFormat="1" x14ac:dyDescent="0.35">
      <c r="A64" s="57" t="s">
        <v>21</v>
      </c>
      <c r="B64" s="99" t="s">
        <v>109</v>
      </c>
      <c r="C64" s="85" t="s">
        <v>164</v>
      </c>
      <c r="D64" s="81"/>
      <c r="E64" s="75">
        <v>2121</v>
      </c>
      <c r="F64" s="60">
        <v>1.3420000000000001</v>
      </c>
      <c r="G64" s="30"/>
      <c r="H64" s="31">
        <f t="shared" si="2"/>
        <v>0</v>
      </c>
      <c r="I64" s="32">
        <f t="shared" si="3"/>
        <v>0</v>
      </c>
      <c r="J64" s="61"/>
      <c r="K64" s="41">
        <v>124.5</v>
      </c>
      <c r="L64" s="39">
        <v>26.75</v>
      </c>
      <c r="M64" s="42">
        <v>49.25</v>
      </c>
      <c r="N64" s="41">
        <v>78.5</v>
      </c>
      <c r="O64" s="39">
        <v>19.5</v>
      </c>
      <c r="P64" s="42">
        <v>53.5</v>
      </c>
      <c r="Q64" s="44">
        <v>52.8</v>
      </c>
      <c r="R64" s="44">
        <v>81</v>
      </c>
    </row>
    <row r="65" spans="1:18" s="1" customFormat="1" x14ac:dyDescent="0.35">
      <c r="A65" s="57" t="s">
        <v>21</v>
      </c>
      <c r="B65" s="99" t="s">
        <v>110</v>
      </c>
      <c r="C65" s="85" t="s">
        <v>165</v>
      </c>
      <c r="D65" s="81"/>
      <c r="E65" s="75">
        <v>764</v>
      </c>
      <c r="F65" s="60">
        <v>0.6855</v>
      </c>
      <c r="G65" s="30"/>
      <c r="H65" s="31">
        <f t="shared" si="2"/>
        <v>0</v>
      </c>
      <c r="I65" s="32">
        <f t="shared" si="3"/>
        <v>0</v>
      </c>
      <c r="J65" s="61"/>
      <c r="K65" s="41">
        <v>56.75</v>
      </c>
      <c r="L65" s="39">
        <v>54.5</v>
      </c>
      <c r="M65" s="42">
        <v>38</v>
      </c>
      <c r="N65" s="41">
        <v>57.75</v>
      </c>
      <c r="O65" s="39">
        <v>47.5</v>
      </c>
      <c r="P65" s="42">
        <v>15.25</v>
      </c>
      <c r="Q65" s="44">
        <v>10.42</v>
      </c>
      <c r="R65" s="44">
        <v>11.2965</v>
      </c>
    </row>
    <row r="66" spans="1:18" s="1" customFormat="1" x14ac:dyDescent="0.35">
      <c r="A66" s="57" t="s">
        <v>21</v>
      </c>
      <c r="B66" s="99" t="s">
        <v>111</v>
      </c>
      <c r="C66" s="85" t="s">
        <v>166</v>
      </c>
      <c r="D66" s="81"/>
      <c r="E66" s="75">
        <v>16392</v>
      </c>
      <c r="F66" s="60">
        <v>5.9191000000000003</v>
      </c>
      <c r="G66" s="30"/>
      <c r="H66" s="31">
        <f t="shared" si="2"/>
        <v>0</v>
      </c>
      <c r="I66" s="32">
        <f t="shared" si="3"/>
        <v>0</v>
      </c>
      <c r="J66" s="61"/>
      <c r="K66" s="41">
        <v>0</v>
      </c>
      <c r="L66" s="39">
        <v>0</v>
      </c>
      <c r="M66" s="42">
        <v>0</v>
      </c>
      <c r="N66" s="41">
        <v>131.75</v>
      </c>
      <c r="O66" s="39">
        <v>58</v>
      </c>
      <c r="P66" s="42">
        <v>91</v>
      </c>
      <c r="Q66" s="44">
        <v>0</v>
      </c>
      <c r="R66" s="44">
        <v>0</v>
      </c>
    </row>
    <row r="67" spans="1:18" s="1" customFormat="1" x14ac:dyDescent="0.35">
      <c r="A67" s="57" t="s">
        <v>21</v>
      </c>
      <c r="B67" s="99" t="s">
        <v>112</v>
      </c>
      <c r="C67" s="85" t="s">
        <v>167</v>
      </c>
      <c r="D67" s="81"/>
      <c r="E67" s="75">
        <v>2170</v>
      </c>
      <c r="F67" s="60">
        <v>1.7488999999999999</v>
      </c>
      <c r="G67" s="30"/>
      <c r="H67" s="31">
        <f t="shared" si="2"/>
        <v>0</v>
      </c>
      <c r="I67" s="32">
        <f t="shared" si="3"/>
        <v>0</v>
      </c>
      <c r="J67" s="61"/>
      <c r="K67" s="41">
        <v>157</v>
      </c>
      <c r="L67" s="39">
        <v>61</v>
      </c>
      <c r="M67" s="42">
        <v>56.5</v>
      </c>
      <c r="N67" s="41">
        <v>158</v>
      </c>
      <c r="O67" s="39">
        <v>33</v>
      </c>
      <c r="P67" s="42">
        <v>46</v>
      </c>
      <c r="Q67" s="44">
        <v>61.75</v>
      </c>
      <c r="R67" s="44">
        <v>65.989999999999995</v>
      </c>
    </row>
    <row r="68" spans="1:18" s="1" customFormat="1" x14ac:dyDescent="0.35">
      <c r="A68" s="57" t="s">
        <v>21</v>
      </c>
      <c r="B68" s="71" t="s">
        <v>137</v>
      </c>
      <c r="C68" s="83" t="s">
        <v>168</v>
      </c>
      <c r="D68" s="81"/>
      <c r="E68" s="28">
        <v>727</v>
      </c>
      <c r="F68" s="29">
        <v>0.21829999999999999</v>
      </c>
      <c r="G68" s="30"/>
      <c r="H68" s="31">
        <f t="shared" si="2"/>
        <v>0</v>
      </c>
      <c r="I68" s="32">
        <f t="shared" si="3"/>
        <v>0</v>
      </c>
      <c r="J68" s="61"/>
      <c r="K68" s="41">
        <v>62.5</v>
      </c>
      <c r="L68" s="39">
        <v>5</v>
      </c>
      <c r="M68" s="42">
        <v>36</v>
      </c>
      <c r="N68" s="41">
        <v>63.75</v>
      </c>
      <c r="O68" s="39">
        <v>5.5</v>
      </c>
      <c r="P68" s="42">
        <v>38</v>
      </c>
      <c r="Q68" s="44">
        <v>20.64</v>
      </c>
      <c r="R68" s="44">
        <v>24.4</v>
      </c>
    </row>
    <row r="69" spans="1:18" s="1" customFormat="1" x14ac:dyDescent="0.35">
      <c r="A69" s="57" t="s">
        <v>21</v>
      </c>
      <c r="B69" s="99" t="s">
        <v>136</v>
      </c>
      <c r="C69" s="85" t="s">
        <v>169</v>
      </c>
      <c r="D69" s="81"/>
      <c r="E69" s="75">
        <v>867</v>
      </c>
      <c r="F69" s="60">
        <v>0.41189999999999999</v>
      </c>
      <c r="G69" s="30"/>
      <c r="H69" s="31">
        <f t="shared" si="2"/>
        <v>0</v>
      </c>
      <c r="I69" s="32">
        <f t="shared" si="3"/>
        <v>0</v>
      </c>
      <c r="J69" s="61"/>
      <c r="K69" s="41">
        <v>72.25</v>
      </c>
      <c r="L69" s="39">
        <v>44.25</v>
      </c>
      <c r="M69" s="42">
        <v>6.5</v>
      </c>
      <c r="N69" s="41">
        <v>73.25</v>
      </c>
      <c r="O69" s="39">
        <v>7.5</v>
      </c>
      <c r="P69" s="42">
        <v>45.75</v>
      </c>
      <c r="Q69" s="44">
        <v>26.66</v>
      </c>
      <c r="R69" s="44">
        <v>32.28</v>
      </c>
    </row>
    <row r="70" spans="1:18" s="1" customFormat="1" x14ac:dyDescent="0.35">
      <c r="A70" s="57" t="s">
        <v>21</v>
      </c>
      <c r="B70" s="99" t="s">
        <v>113</v>
      </c>
      <c r="C70" s="85" t="s">
        <v>170</v>
      </c>
      <c r="D70" s="81"/>
      <c r="E70" s="75">
        <v>13599</v>
      </c>
      <c r="F70" s="60">
        <v>6.9791999999999996</v>
      </c>
      <c r="G70" s="30"/>
      <c r="H70" s="31">
        <f t="shared" si="2"/>
        <v>0</v>
      </c>
      <c r="I70" s="32">
        <f t="shared" si="3"/>
        <v>0</v>
      </c>
      <c r="J70" s="61"/>
      <c r="K70" s="41">
        <v>245.25</v>
      </c>
      <c r="L70" s="39">
        <v>51.25</v>
      </c>
      <c r="M70" s="42">
        <v>127.25</v>
      </c>
      <c r="N70" s="41">
        <v>246.25</v>
      </c>
      <c r="O70" s="39">
        <v>52.25</v>
      </c>
      <c r="P70" s="42">
        <v>94</v>
      </c>
      <c r="Q70" s="44">
        <v>362.61099999999999</v>
      </c>
      <c r="R70" s="44">
        <v>371.68099999999998</v>
      </c>
    </row>
    <row r="71" spans="1:18" s="1" customFormat="1" x14ac:dyDescent="0.35">
      <c r="A71" s="57" t="s">
        <v>21</v>
      </c>
      <c r="B71" s="99" t="s">
        <v>114</v>
      </c>
      <c r="C71" s="85" t="s">
        <v>171</v>
      </c>
      <c r="D71" s="81"/>
      <c r="E71" s="75">
        <v>1546</v>
      </c>
      <c r="F71" s="60">
        <v>1.1918</v>
      </c>
      <c r="G71" s="30"/>
      <c r="H71" s="31">
        <f t="shared" ref="H71:H95" si="4">G71*F71</f>
        <v>0</v>
      </c>
      <c r="I71" s="32">
        <f t="shared" ref="I71:I95" si="5">G71*E71</f>
        <v>0</v>
      </c>
      <c r="J71" s="61"/>
      <c r="K71" s="41">
        <v>70.75</v>
      </c>
      <c r="L71" s="39">
        <v>23.75</v>
      </c>
      <c r="M71" s="42">
        <v>84.5</v>
      </c>
      <c r="N71" s="41">
        <v>60.25</v>
      </c>
      <c r="O71" s="39">
        <v>27.75</v>
      </c>
      <c r="P71" s="42">
        <v>43.5</v>
      </c>
      <c r="Q71" s="44">
        <v>36.92</v>
      </c>
      <c r="R71" s="44">
        <v>50.92</v>
      </c>
    </row>
    <row r="72" spans="1:18" s="1" customFormat="1" x14ac:dyDescent="0.35">
      <c r="A72" s="57" t="s">
        <v>21</v>
      </c>
      <c r="B72" s="99" t="s">
        <v>115</v>
      </c>
      <c r="C72" s="85" t="s">
        <v>116</v>
      </c>
      <c r="D72" s="81"/>
      <c r="E72" s="75">
        <v>681</v>
      </c>
      <c r="F72" s="60">
        <v>0.48809999999999998</v>
      </c>
      <c r="G72" s="30"/>
      <c r="H72" s="31">
        <f t="shared" si="4"/>
        <v>0</v>
      </c>
      <c r="I72" s="32">
        <f t="shared" si="5"/>
        <v>0</v>
      </c>
      <c r="J72" s="61"/>
      <c r="K72" s="41">
        <v>46.75</v>
      </c>
      <c r="L72" s="39">
        <v>18</v>
      </c>
      <c r="M72" s="42">
        <v>27.5</v>
      </c>
      <c r="N72" s="41">
        <v>49.25</v>
      </c>
      <c r="O72" s="39">
        <v>20.5</v>
      </c>
      <c r="P72" s="42">
        <v>29.5</v>
      </c>
      <c r="Q72" s="44">
        <v>15.88</v>
      </c>
      <c r="R72" s="44">
        <v>21.11</v>
      </c>
    </row>
    <row r="73" spans="1:18" s="1" customFormat="1" x14ac:dyDescent="0.35">
      <c r="A73" s="57" t="s">
        <v>21</v>
      </c>
      <c r="B73" s="99" t="s">
        <v>117</v>
      </c>
      <c r="C73" s="85" t="s">
        <v>118</v>
      </c>
      <c r="D73" s="81"/>
      <c r="E73" s="75">
        <v>638</v>
      </c>
      <c r="F73" s="60">
        <v>0.47489999999999999</v>
      </c>
      <c r="G73" s="30"/>
      <c r="H73" s="31">
        <f t="shared" si="4"/>
        <v>0</v>
      </c>
      <c r="I73" s="32">
        <f t="shared" si="5"/>
        <v>0</v>
      </c>
      <c r="J73" s="61"/>
      <c r="K73" s="41">
        <v>48.75</v>
      </c>
      <c r="L73" s="39">
        <v>19.25</v>
      </c>
      <c r="M73" s="42">
        <v>14.63</v>
      </c>
      <c r="N73" s="41">
        <v>51.25</v>
      </c>
      <c r="O73" s="39">
        <v>21.75</v>
      </c>
      <c r="P73" s="42">
        <v>26</v>
      </c>
      <c r="Q73" s="44">
        <v>14.63</v>
      </c>
      <c r="R73" s="44">
        <v>20.27</v>
      </c>
    </row>
    <row r="74" spans="1:18" s="1" customFormat="1" x14ac:dyDescent="0.35">
      <c r="A74" s="57" t="s">
        <v>21</v>
      </c>
      <c r="B74" s="70" t="s">
        <v>22</v>
      </c>
      <c r="C74" s="83" t="s">
        <v>172</v>
      </c>
      <c r="D74" s="81"/>
      <c r="E74" s="28">
        <v>977</v>
      </c>
      <c r="F74" s="29">
        <v>0.86350000000000005</v>
      </c>
      <c r="G74" s="30"/>
      <c r="H74" s="31">
        <f t="shared" si="4"/>
        <v>0</v>
      </c>
      <c r="I74" s="32">
        <f t="shared" si="5"/>
        <v>0</v>
      </c>
      <c r="J74" s="38"/>
      <c r="K74" s="41">
        <v>62.5</v>
      </c>
      <c r="L74" s="39">
        <v>22.25</v>
      </c>
      <c r="M74" s="42">
        <v>68.5</v>
      </c>
      <c r="N74" s="41">
        <v>63.25</v>
      </c>
      <c r="O74" s="39">
        <v>23</v>
      </c>
      <c r="P74" s="42">
        <v>69.25</v>
      </c>
      <c r="Q74" s="44">
        <v>25.6</v>
      </c>
      <c r="R74" s="44">
        <v>28.1</v>
      </c>
    </row>
    <row r="75" spans="1:18" s="1" customFormat="1" x14ac:dyDescent="0.35">
      <c r="A75" s="57" t="s">
        <v>21</v>
      </c>
      <c r="B75" s="70" t="s">
        <v>23</v>
      </c>
      <c r="C75" s="83" t="s">
        <v>173</v>
      </c>
      <c r="D75" s="81"/>
      <c r="E75" s="28">
        <v>1285</v>
      </c>
      <c r="F75" s="29">
        <v>0.49640000000000001</v>
      </c>
      <c r="G75" s="30"/>
      <c r="H75" s="31">
        <f t="shared" si="4"/>
        <v>0</v>
      </c>
      <c r="I75" s="32">
        <f t="shared" si="5"/>
        <v>0</v>
      </c>
      <c r="J75" s="38"/>
      <c r="K75" s="41">
        <v>79.25</v>
      </c>
      <c r="L75" s="39">
        <v>29.375</v>
      </c>
      <c r="M75" s="42">
        <v>55.25</v>
      </c>
      <c r="N75" s="41">
        <v>40.75</v>
      </c>
      <c r="O75" s="39">
        <v>30</v>
      </c>
      <c r="P75" s="42">
        <v>56</v>
      </c>
      <c r="Q75" s="44">
        <v>30.1</v>
      </c>
      <c r="R75" s="44">
        <v>32.020000000000003</v>
      </c>
    </row>
    <row r="76" spans="1:18" s="1" customFormat="1" x14ac:dyDescent="0.35">
      <c r="A76" s="57" t="s">
        <v>21</v>
      </c>
      <c r="B76" s="70" t="s">
        <v>24</v>
      </c>
      <c r="C76" s="83" t="s">
        <v>174</v>
      </c>
      <c r="D76" s="81"/>
      <c r="E76" s="28">
        <v>1532</v>
      </c>
      <c r="F76" s="29">
        <v>1.3216000000000001</v>
      </c>
      <c r="G76" s="30"/>
      <c r="H76" s="31">
        <f t="shared" si="4"/>
        <v>0</v>
      </c>
      <c r="I76" s="32">
        <f t="shared" si="5"/>
        <v>0</v>
      </c>
      <c r="J76" s="38"/>
      <c r="K76" s="41">
        <v>73</v>
      </c>
      <c r="L76" s="39">
        <v>35.875</v>
      </c>
      <c r="M76" s="42">
        <v>33.125</v>
      </c>
      <c r="N76" s="41">
        <v>73.75</v>
      </c>
      <c r="O76" s="39">
        <v>36.75</v>
      </c>
      <c r="P76" s="42">
        <v>34</v>
      </c>
      <c r="Q76" s="44">
        <v>46</v>
      </c>
      <c r="R76" s="44">
        <v>49.07</v>
      </c>
    </row>
    <row r="77" spans="1:18" s="1" customFormat="1" x14ac:dyDescent="0.35">
      <c r="A77" s="57" t="s">
        <v>21</v>
      </c>
      <c r="B77" s="70" t="s">
        <v>25</v>
      </c>
      <c r="C77" s="83" t="s">
        <v>175</v>
      </c>
      <c r="D77" s="81"/>
      <c r="E77" s="28">
        <v>6909</v>
      </c>
      <c r="F77" s="29">
        <v>4.1317000000000004</v>
      </c>
      <c r="G77" s="30"/>
      <c r="H77" s="31">
        <f t="shared" si="4"/>
        <v>0</v>
      </c>
      <c r="I77" s="32">
        <f t="shared" si="5"/>
        <v>0</v>
      </c>
      <c r="J77" s="38"/>
      <c r="K77" s="41">
        <v>204.5</v>
      </c>
      <c r="L77" s="39">
        <v>36</v>
      </c>
      <c r="M77" s="42">
        <v>94.25</v>
      </c>
      <c r="N77" s="41">
        <v>205.5</v>
      </c>
      <c r="O77" s="39">
        <v>37</v>
      </c>
      <c r="P77" s="42">
        <v>95.25</v>
      </c>
      <c r="Q77" s="44">
        <v>0</v>
      </c>
      <c r="R77" s="44">
        <v>0</v>
      </c>
    </row>
    <row r="78" spans="1:18" s="1" customFormat="1" x14ac:dyDescent="0.35">
      <c r="A78" s="57" t="s">
        <v>21</v>
      </c>
      <c r="B78" s="70" t="s">
        <v>26</v>
      </c>
      <c r="C78" s="83" t="s">
        <v>176</v>
      </c>
      <c r="D78" s="81"/>
      <c r="E78" s="28">
        <v>1295</v>
      </c>
      <c r="F78" s="29">
        <v>0.94730000000000003</v>
      </c>
      <c r="G78" s="30"/>
      <c r="H78" s="31">
        <f t="shared" si="4"/>
        <v>0</v>
      </c>
      <c r="I78" s="32">
        <f t="shared" si="5"/>
        <v>0</v>
      </c>
      <c r="J78" s="38"/>
      <c r="K78" s="41">
        <v>84.375</v>
      </c>
      <c r="L78" s="39">
        <v>29.125</v>
      </c>
      <c r="M78" s="42">
        <v>32</v>
      </c>
      <c r="N78" s="41">
        <v>85.25</v>
      </c>
      <c r="O78" s="39">
        <v>30</v>
      </c>
      <c r="P78" s="42">
        <v>32.75</v>
      </c>
      <c r="Q78" s="44">
        <v>33</v>
      </c>
      <c r="R78" s="44">
        <v>35.4</v>
      </c>
    </row>
    <row r="79" spans="1:18" s="1" customFormat="1" x14ac:dyDescent="0.35">
      <c r="A79" s="57" t="s">
        <v>21</v>
      </c>
      <c r="B79" s="70" t="s">
        <v>27</v>
      </c>
      <c r="C79" s="83" t="s">
        <v>177</v>
      </c>
      <c r="D79" s="81"/>
      <c r="E79" s="28">
        <v>679</v>
      </c>
      <c r="F79" s="29">
        <v>0.49080000000000001</v>
      </c>
      <c r="G79" s="30"/>
      <c r="H79" s="31">
        <f t="shared" si="4"/>
        <v>0</v>
      </c>
      <c r="I79" s="32">
        <f t="shared" si="5"/>
        <v>0</v>
      </c>
      <c r="J79" s="38"/>
      <c r="K79" s="41">
        <v>45.125</v>
      </c>
      <c r="L79" s="39">
        <v>23.375</v>
      </c>
      <c r="M79" s="42">
        <v>36.5</v>
      </c>
      <c r="N79" s="41">
        <v>46</v>
      </c>
      <c r="O79" s="39">
        <v>24.25</v>
      </c>
      <c r="P79" s="42">
        <v>37.5</v>
      </c>
      <c r="Q79" s="44">
        <v>13</v>
      </c>
      <c r="R79" s="44">
        <v>14.4</v>
      </c>
    </row>
    <row r="80" spans="1:18" s="1" customFormat="1" x14ac:dyDescent="0.35">
      <c r="A80" s="57" t="s">
        <v>21</v>
      </c>
      <c r="B80" s="70" t="s">
        <v>28</v>
      </c>
      <c r="C80" s="83" t="s">
        <v>178</v>
      </c>
      <c r="D80" s="81"/>
      <c r="E80" s="28">
        <v>4323</v>
      </c>
      <c r="F80" s="29">
        <v>4.2308000000000003</v>
      </c>
      <c r="G80" s="30"/>
      <c r="H80" s="31">
        <f t="shared" si="4"/>
        <v>0</v>
      </c>
      <c r="I80" s="32">
        <f t="shared" si="5"/>
        <v>0</v>
      </c>
      <c r="J80" s="38"/>
      <c r="K80" s="41">
        <v>120</v>
      </c>
      <c r="L80" s="39">
        <v>40</v>
      </c>
      <c r="M80" s="42">
        <v>69.75</v>
      </c>
      <c r="N80" s="41">
        <v>120.75</v>
      </c>
      <c r="O80" s="39">
        <v>40.75</v>
      </c>
      <c r="P80" s="42">
        <v>70.5</v>
      </c>
      <c r="Q80" s="44">
        <v>0</v>
      </c>
      <c r="R80" s="44">
        <v>0</v>
      </c>
    </row>
    <row r="81" spans="1:18" s="1" customFormat="1" x14ac:dyDescent="0.35">
      <c r="A81" s="57" t="s">
        <v>21</v>
      </c>
      <c r="B81" s="70" t="s">
        <v>29</v>
      </c>
      <c r="C81" s="83" t="s">
        <v>179</v>
      </c>
      <c r="D81" s="81"/>
      <c r="E81" s="28">
        <v>1315</v>
      </c>
      <c r="F81" s="29">
        <v>1.1475</v>
      </c>
      <c r="G81" s="30"/>
      <c r="H81" s="31">
        <f t="shared" si="4"/>
        <v>0</v>
      </c>
      <c r="I81" s="32">
        <f t="shared" si="5"/>
        <v>0</v>
      </c>
      <c r="J81" s="38"/>
      <c r="K81" s="41">
        <v>93.75</v>
      </c>
      <c r="L81" s="39">
        <v>25.375</v>
      </c>
      <c r="M81" s="42">
        <v>27.875</v>
      </c>
      <c r="N81" s="41">
        <v>94.5</v>
      </c>
      <c r="O81" s="39">
        <v>26</v>
      </c>
      <c r="P81" s="42">
        <v>28.5</v>
      </c>
      <c r="Q81" s="44">
        <v>29.2</v>
      </c>
      <c r="R81" s="44">
        <v>31.9</v>
      </c>
    </row>
    <row r="82" spans="1:18" s="1" customFormat="1" x14ac:dyDescent="0.35">
      <c r="A82" s="57" t="s">
        <v>21</v>
      </c>
      <c r="B82" s="70" t="s">
        <v>30</v>
      </c>
      <c r="C82" s="83" t="s">
        <v>180</v>
      </c>
      <c r="D82" s="81"/>
      <c r="E82" s="28">
        <v>373</v>
      </c>
      <c r="F82" s="29">
        <v>0.25800000000000001</v>
      </c>
      <c r="G82" s="30"/>
      <c r="H82" s="31">
        <f t="shared" si="4"/>
        <v>0</v>
      </c>
      <c r="I82" s="32">
        <f t="shared" si="5"/>
        <v>0</v>
      </c>
      <c r="J82" s="38"/>
      <c r="K82" s="41">
        <v>38</v>
      </c>
      <c r="L82" s="39">
        <v>13.875</v>
      </c>
      <c r="M82" s="42">
        <v>21.5</v>
      </c>
      <c r="N82" s="41">
        <v>24</v>
      </c>
      <c r="O82" s="39">
        <v>16.5</v>
      </c>
      <c r="P82" s="42">
        <v>39.75</v>
      </c>
      <c r="Q82" s="44">
        <v>7.6</v>
      </c>
      <c r="R82" s="44">
        <v>11.3</v>
      </c>
    </row>
    <row r="83" spans="1:18" s="1" customFormat="1" x14ac:dyDescent="0.35">
      <c r="A83" s="57" t="s">
        <v>21</v>
      </c>
      <c r="B83" s="70" t="s">
        <v>31</v>
      </c>
      <c r="C83" s="83" t="s">
        <v>181</v>
      </c>
      <c r="D83" s="81"/>
      <c r="E83" s="28">
        <v>170</v>
      </c>
      <c r="F83" s="29">
        <v>0.1021</v>
      </c>
      <c r="G83" s="30"/>
      <c r="H83" s="31">
        <f t="shared" si="4"/>
        <v>0</v>
      </c>
      <c r="I83" s="32">
        <f t="shared" si="5"/>
        <v>0</v>
      </c>
      <c r="J83" s="38"/>
      <c r="K83" s="41">
        <v>39.125</v>
      </c>
      <c r="L83" s="39">
        <v>6</v>
      </c>
      <c r="M83" s="42">
        <v>16.875</v>
      </c>
      <c r="N83" s="41">
        <v>41</v>
      </c>
      <c r="O83" s="39">
        <v>8</v>
      </c>
      <c r="P83" s="42">
        <v>19</v>
      </c>
      <c r="Q83" s="44">
        <v>2.2999999999999998</v>
      </c>
      <c r="R83" s="44">
        <v>4.3</v>
      </c>
    </row>
    <row r="84" spans="1:18" s="1" customFormat="1" x14ac:dyDescent="0.35">
      <c r="A84" s="57" t="s">
        <v>21</v>
      </c>
      <c r="B84" s="70" t="s">
        <v>32</v>
      </c>
      <c r="C84" s="83" t="s">
        <v>182</v>
      </c>
      <c r="D84" s="81"/>
      <c r="E84" s="28">
        <v>1295</v>
      </c>
      <c r="F84" s="29">
        <v>0.69889999999999997</v>
      </c>
      <c r="G84" s="30"/>
      <c r="H84" s="31">
        <f t="shared" si="4"/>
        <v>0</v>
      </c>
      <c r="I84" s="32">
        <f t="shared" si="5"/>
        <v>0</v>
      </c>
      <c r="J84" s="38"/>
      <c r="K84" s="41">
        <v>69</v>
      </c>
      <c r="L84" s="39">
        <v>17.25</v>
      </c>
      <c r="M84" s="42">
        <v>40.75</v>
      </c>
      <c r="N84" s="41">
        <v>69.75</v>
      </c>
      <c r="O84" s="39">
        <v>18</v>
      </c>
      <c r="P84" s="42">
        <v>41.5</v>
      </c>
      <c r="Q84" s="44">
        <v>25.2</v>
      </c>
      <c r="R84" s="44">
        <v>28.3</v>
      </c>
    </row>
    <row r="85" spans="1:18" s="1" customFormat="1" x14ac:dyDescent="0.35">
      <c r="A85" s="57" t="s">
        <v>21</v>
      </c>
      <c r="B85" s="70" t="s">
        <v>33</v>
      </c>
      <c r="C85" s="83" t="s">
        <v>183</v>
      </c>
      <c r="D85" s="81"/>
      <c r="E85" s="28">
        <v>4400</v>
      </c>
      <c r="F85" s="29">
        <v>3.3883000000000001</v>
      </c>
      <c r="G85" s="30"/>
      <c r="H85" s="31">
        <f t="shared" si="4"/>
        <v>0</v>
      </c>
      <c r="I85" s="32">
        <f t="shared" si="5"/>
        <v>0</v>
      </c>
      <c r="J85" s="38"/>
      <c r="K85" s="41">
        <v>64.75</v>
      </c>
      <c r="L85" s="39">
        <v>38</v>
      </c>
      <c r="M85" s="42">
        <v>67.75</v>
      </c>
      <c r="N85" s="41">
        <v>68.25</v>
      </c>
      <c r="O85" s="39">
        <v>41.5</v>
      </c>
      <c r="P85" s="42">
        <v>73</v>
      </c>
      <c r="Q85" s="44">
        <v>119.3</v>
      </c>
      <c r="R85" s="44">
        <v>165.1</v>
      </c>
    </row>
    <row r="86" spans="1:18" s="1" customFormat="1" x14ac:dyDescent="0.35">
      <c r="A86" s="57" t="s">
        <v>21</v>
      </c>
      <c r="B86" s="70" t="s">
        <v>34</v>
      </c>
      <c r="C86" s="84" t="s">
        <v>184</v>
      </c>
      <c r="D86" s="81"/>
      <c r="E86" s="28">
        <v>1361</v>
      </c>
      <c r="F86" s="29">
        <v>0.97250000000000003</v>
      </c>
      <c r="G86" s="30"/>
      <c r="H86" s="31">
        <f t="shared" si="4"/>
        <v>0</v>
      </c>
      <c r="I86" s="32">
        <f t="shared" si="5"/>
        <v>0</v>
      </c>
      <c r="J86" s="38"/>
      <c r="K86" s="41">
        <v>118</v>
      </c>
      <c r="L86" s="39">
        <v>35.625</v>
      </c>
      <c r="M86" s="42">
        <v>24</v>
      </c>
      <c r="N86" s="41">
        <v>118.75</v>
      </c>
      <c r="O86" s="39">
        <v>36.5</v>
      </c>
      <c r="P86" s="42">
        <v>25</v>
      </c>
      <c r="Q86" s="44">
        <v>42.4</v>
      </c>
      <c r="R86" s="44">
        <v>45.5</v>
      </c>
    </row>
    <row r="87" spans="1:18" s="1" customFormat="1" x14ac:dyDescent="0.35">
      <c r="A87" s="57" t="s">
        <v>21</v>
      </c>
      <c r="B87" s="70" t="s">
        <v>35</v>
      </c>
      <c r="C87" s="84" t="s">
        <v>185</v>
      </c>
      <c r="D87" s="81"/>
      <c r="E87" s="28">
        <v>571</v>
      </c>
      <c r="F87" s="29">
        <v>0.72499999999999998</v>
      </c>
      <c r="G87" s="30"/>
      <c r="H87" s="31">
        <f t="shared" si="4"/>
        <v>0</v>
      </c>
      <c r="I87" s="32">
        <f t="shared" si="5"/>
        <v>0</v>
      </c>
      <c r="J87" s="38"/>
      <c r="K87" s="41">
        <v>31.375</v>
      </c>
      <c r="L87" s="39">
        <v>31.375</v>
      </c>
      <c r="M87" s="42">
        <v>39.125</v>
      </c>
      <c r="N87" s="41">
        <v>32.75</v>
      </c>
      <c r="O87" s="39">
        <v>32.75</v>
      </c>
      <c r="P87" s="42">
        <v>41.25</v>
      </c>
      <c r="Q87" s="44">
        <v>12.9</v>
      </c>
      <c r="R87" s="44">
        <v>17.8</v>
      </c>
    </row>
    <row r="88" spans="1:18" s="1" customFormat="1" x14ac:dyDescent="0.35">
      <c r="A88" s="57" t="s">
        <v>21</v>
      </c>
      <c r="B88" s="70" t="s">
        <v>36</v>
      </c>
      <c r="C88" s="84" t="s">
        <v>186</v>
      </c>
      <c r="D88" s="81"/>
      <c r="E88" s="28">
        <v>3669</v>
      </c>
      <c r="F88" s="29">
        <v>2.6839</v>
      </c>
      <c r="G88" s="30"/>
      <c r="H88" s="31">
        <f t="shared" si="4"/>
        <v>0</v>
      </c>
      <c r="I88" s="32">
        <f t="shared" si="5"/>
        <v>0</v>
      </c>
      <c r="J88" s="38"/>
      <c r="K88" s="41">
        <v>132.5</v>
      </c>
      <c r="L88" s="39">
        <v>49.5</v>
      </c>
      <c r="M88" s="42">
        <v>59.875</v>
      </c>
      <c r="N88" s="41">
        <v>139.75</v>
      </c>
      <c r="O88" s="39">
        <v>38.25</v>
      </c>
      <c r="P88" s="42">
        <v>60.75</v>
      </c>
      <c r="Q88" s="44">
        <v>94</v>
      </c>
      <c r="R88" s="44">
        <v>100.4</v>
      </c>
    </row>
    <row r="89" spans="1:18" s="1" customFormat="1" x14ac:dyDescent="0.35">
      <c r="A89" s="57" t="s">
        <v>21</v>
      </c>
      <c r="B89" s="70" t="s">
        <v>37</v>
      </c>
      <c r="C89" s="84" t="s">
        <v>187</v>
      </c>
      <c r="D89" s="81"/>
      <c r="E89" s="28">
        <v>541</v>
      </c>
      <c r="F89" s="29">
        <v>0.42270000000000002</v>
      </c>
      <c r="G89" s="30"/>
      <c r="H89" s="31">
        <f t="shared" si="4"/>
        <v>0</v>
      </c>
      <c r="I89" s="32">
        <f t="shared" si="5"/>
        <v>0</v>
      </c>
      <c r="J89" s="38"/>
      <c r="K89" s="41">
        <v>50.125</v>
      </c>
      <c r="L89" s="39">
        <v>44.625</v>
      </c>
      <c r="M89" s="42">
        <v>9.25</v>
      </c>
      <c r="N89" s="41">
        <v>51.25</v>
      </c>
      <c r="O89" s="39">
        <v>45.75</v>
      </c>
      <c r="P89" s="42">
        <v>11</v>
      </c>
      <c r="Q89" s="44">
        <v>11.9</v>
      </c>
      <c r="R89" s="44">
        <v>18</v>
      </c>
    </row>
    <row r="90" spans="1:18" s="1" customFormat="1" x14ac:dyDescent="0.35">
      <c r="A90" s="57" t="s">
        <v>21</v>
      </c>
      <c r="B90" s="70" t="s">
        <v>38</v>
      </c>
      <c r="C90" s="83" t="s">
        <v>188</v>
      </c>
      <c r="D90" s="81"/>
      <c r="E90" s="28">
        <v>7630</v>
      </c>
      <c r="F90" s="29">
        <v>3.2995999999999999</v>
      </c>
      <c r="G90" s="30"/>
      <c r="H90" s="31">
        <f t="shared" si="4"/>
        <v>0</v>
      </c>
      <c r="I90" s="32">
        <f t="shared" si="5"/>
        <v>0</v>
      </c>
      <c r="J90" s="38"/>
      <c r="K90" s="41">
        <v>198</v>
      </c>
      <c r="L90" s="39">
        <v>80.875</v>
      </c>
      <c r="M90" s="42">
        <v>33</v>
      </c>
      <c r="N90" s="41">
        <v>198.75</v>
      </c>
      <c r="O90" s="39">
        <v>81.75</v>
      </c>
      <c r="P90" s="42">
        <v>33.75</v>
      </c>
      <c r="Q90" s="44">
        <v>179.6</v>
      </c>
      <c r="R90" s="44">
        <v>189</v>
      </c>
    </row>
    <row r="91" spans="1:18" s="1" customFormat="1" x14ac:dyDescent="0.35">
      <c r="A91" s="57" t="s">
        <v>21</v>
      </c>
      <c r="B91" s="70" t="s">
        <v>39</v>
      </c>
      <c r="C91" s="83" t="s">
        <v>189</v>
      </c>
      <c r="D91" s="81"/>
      <c r="E91" s="28">
        <v>804</v>
      </c>
      <c r="F91" s="29">
        <v>0.83630000000000004</v>
      </c>
      <c r="G91" s="30"/>
      <c r="H91" s="31">
        <f t="shared" si="4"/>
        <v>0</v>
      </c>
      <c r="I91" s="32">
        <f t="shared" si="5"/>
        <v>0</v>
      </c>
      <c r="J91" s="38"/>
      <c r="K91" s="41">
        <v>56.25</v>
      </c>
      <c r="L91" s="39">
        <v>43.75</v>
      </c>
      <c r="M91" s="42">
        <v>25.875</v>
      </c>
      <c r="N91" s="41">
        <v>57</v>
      </c>
      <c r="O91" s="39">
        <v>44.5</v>
      </c>
      <c r="P91" s="42">
        <v>26.75</v>
      </c>
      <c r="Q91" s="44">
        <v>19.2</v>
      </c>
      <c r="R91" s="44">
        <v>21.8</v>
      </c>
    </row>
    <row r="92" spans="1:18" s="1" customFormat="1" x14ac:dyDescent="0.35">
      <c r="A92" s="57" t="s">
        <v>21</v>
      </c>
      <c r="B92" s="70" t="s">
        <v>40</v>
      </c>
      <c r="C92" s="83" t="s">
        <v>190</v>
      </c>
      <c r="D92" s="81"/>
      <c r="E92" s="28">
        <v>1069</v>
      </c>
      <c r="F92" s="29">
        <v>1.2892999999999999</v>
      </c>
      <c r="G92" s="30"/>
      <c r="H92" s="31">
        <f t="shared" si="4"/>
        <v>0</v>
      </c>
      <c r="I92" s="32">
        <f t="shared" si="5"/>
        <v>0</v>
      </c>
      <c r="J92" s="38"/>
      <c r="K92" s="41">
        <v>50.125</v>
      </c>
      <c r="L92" s="39">
        <v>26</v>
      </c>
      <c r="M92" s="42">
        <v>49.125</v>
      </c>
      <c r="N92" s="41">
        <v>53</v>
      </c>
      <c r="O92" s="39">
        <v>29.25</v>
      </c>
      <c r="P92" s="42">
        <v>50.75</v>
      </c>
      <c r="Q92" s="44">
        <v>26.8</v>
      </c>
      <c r="R92" s="44">
        <v>37.6</v>
      </c>
    </row>
    <row r="93" spans="1:18" s="1" customFormat="1" x14ac:dyDescent="0.35">
      <c r="A93" s="57" t="s">
        <v>21</v>
      </c>
      <c r="B93" s="70" t="s">
        <v>41</v>
      </c>
      <c r="C93" s="83" t="s">
        <v>191</v>
      </c>
      <c r="D93" s="81"/>
      <c r="E93" s="28">
        <v>1015</v>
      </c>
      <c r="F93" s="29">
        <v>1.3487</v>
      </c>
      <c r="G93" s="30"/>
      <c r="H93" s="31">
        <f t="shared" si="4"/>
        <v>0</v>
      </c>
      <c r="I93" s="32">
        <f t="shared" si="5"/>
        <v>0</v>
      </c>
      <c r="J93" s="38"/>
      <c r="K93" s="41">
        <v>50.125</v>
      </c>
      <c r="L93" s="39">
        <v>29.78</v>
      </c>
      <c r="M93" s="42">
        <v>48.125</v>
      </c>
      <c r="N93" s="41">
        <v>53</v>
      </c>
      <c r="O93" s="39">
        <v>30.75</v>
      </c>
      <c r="P93" s="42">
        <v>50.5</v>
      </c>
      <c r="Q93" s="44">
        <v>20</v>
      </c>
      <c r="R93" s="44">
        <v>31.4</v>
      </c>
    </row>
    <row r="94" spans="1:18" s="1" customFormat="1" x14ac:dyDescent="0.35">
      <c r="A94" s="57" t="s">
        <v>21</v>
      </c>
      <c r="B94" s="70" t="s">
        <v>42</v>
      </c>
      <c r="C94" s="83" t="s">
        <v>192</v>
      </c>
      <c r="D94" s="81"/>
      <c r="E94" s="28">
        <v>5590</v>
      </c>
      <c r="F94" s="29">
        <v>3.8917000000000002</v>
      </c>
      <c r="G94" s="30"/>
      <c r="H94" s="31">
        <f t="shared" si="4"/>
        <v>0</v>
      </c>
      <c r="I94" s="32">
        <f t="shared" si="5"/>
        <v>0</v>
      </c>
      <c r="J94" s="38"/>
      <c r="K94" s="41">
        <v>218.25</v>
      </c>
      <c r="L94" s="39">
        <v>53.625</v>
      </c>
      <c r="M94" s="42">
        <v>128.5</v>
      </c>
      <c r="N94" s="41">
        <v>112.75</v>
      </c>
      <c r="O94" s="39">
        <v>39.5</v>
      </c>
      <c r="P94" s="42">
        <v>77.75</v>
      </c>
      <c r="Q94" s="44">
        <v>127.14</v>
      </c>
      <c r="R94" s="44">
        <v>135.94</v>
      </c>
    </row>
    <row r="95" spans="1:18" s="1" customFormat="1" x14ac:dyDescent="0.35">
      <c r="A95" s="57" t="s">
        <v>21</v>
      </c>
      <c r="B95" s="99">
        <v>200143</v>
      </c>
      <c r="C95" s="60" t="s">
        <v>195</v>
      </c>
      <c r="D95" s="81"/>
      <c r="E95" s="75">
        <v>2395</v>
      </c>
      <c r="F95" s="60">
        <v>1</v>
      </c>
      <c r="G95" s="30"/>
      <c r="H95" s="31">
        <f t="shared" si="4"/>
        <v>0</v>
      </c>
      <c r="I95" s="32">
        <f t="shared" si="5"/>
        <v>0</v>
      </c>
      <c r="J95" s="61"/>
      <c r="K95" s="41">
        <v>117</v>
      </c>
      <c r="L95" s="39">
        <v>31.9</v>
      </c>
      <c r="M95" s="42">
        <v>67.5</v>
      </c>
      <c r="N95" s="41">
        <v>66.5</v>
      </c>
      <c r="O95" s="39">
        <v>23</v>
      </c>
      <c r="P95" s="42" t="s">
        <v>196</v>
      </c>
      <c r="Q95" s="44">
        <v>50</v>
      </c>
      <c r="R95" s="44">
        <v>54.1</v>
      </c>
    </row>
    <row r="96" spans="1:18" s="1" customFormat="1" x14ac:dyDescent="0.35">
      <c r="A96" s="57" t="s">
        <v>21</v>
      </c>
      <c r="B96" s="70"/>
      <c r="C96" s="69"/>
      <c r="D96" s="81"/>
      <c r="E96" s="28"/>
      <c r="F96" s="29"/>
      <c r="G96" s="30"/>
      <c r="H96" s="31"/>
      <c r="I96" s="32">
        <f t="shared" ref="I96:I99" si="6">G96*E96</f>
        <v>0</v>
      </c>
      <c r="J96" s="38"/>
      <c r="K96" s="41"/>
      <c r="L96" s="39"/>
      <c r="M96" s="42"/>
      <c r="N96" s="41"/>
      <c r="O96" s="39"/>
      <c r="P96" s="42"/>
      <c r="Q96" s="44"/>
      <c r="R96" s="44"/>
    </row>
    <row r="97" spans="1:60" s="1" customFormat="1" x14ac:dyDescent="0.35">
      <c r="A97" s="57" t="s">
        <v>21</v>
      </c>
      <c r="B97" s="70"/>
      <c r="C97" s="72"/>
      <c r="D97" s="81"/>
      <c r="E97" s="28"/>
      <c r="F97" s="29"/>
      <c r="G97" s="30"/>
      <c r="H97" s="31"/>
      <c r="I97" s="32">
        <f t="shared" si="6"/>
        <v>0</v>
      </c>
      <c r="J97" s="38"/>
      <c r="K97" s="41"/>
      <c r="L97" s="39"/>
      <c r="M97" s="42"/>
      <c r="N97" s="41"/>
      <c r="O97" s="39"/>
      <c r="P97" s="42"/>
      <c r="Q97" s="44"/>
      <c r="R97" s="44"/>
    </row>
    <row r="98" spans="1:60" s="2" customFormat="1" x14ac:dyDescent="0.35">
      <c r="A98" s="57" t="s">
        <v>21</v>
      </c>
      <c r="B98" s="100"/>
      <c r="C98" s="56"/>
      <c r="D98" s="82"/>
      <c r="E98" s="28"/>
      <c r="F98" s="29"/>
      <c r="G98" s="55"/>
      <c r="H98" s="31"/>
      <c r="I98" s="32">
        <f t="shared" si="6"/>
        <v>0</v>
      </c>
      <c r="J98" s="62"/>
      <c r="K98" s="41"/>
      <c r="L98" s="39"/>
      <c r="M98" s="42"/>
      <c r="N98" s="41"/>
      <c r="O98" s="39"/>
      <c r="P98" s="42"/>
      <c r="Q98" s="44"/>
      <c r="R98" s="4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s="2" customFormat="1" x14ac:dyDescent="0.35">
      <c r="A99" s="57" t="s">
        <v>21</v>
      </c>
      <c r="B99" s="100"/>
      <c r="C99" s="56"/>
      <c r="D99" s="82"/>
      <c r="E99" s="28"/>
      <c r="F99" s="29"/>
      <c r="G99" s="55"/>
      <c r="H99" s="31"/>
      <c r="I99" s="32">
        <f t="shared" si="6"/>
        <v>0</v>
      </c>
      <c r="J99" s="62"/>
      <c r="K99" s="41"/>
      <c r="L99" s="39"/>
      <c r="M99" s="42"/>
      <c r="N99" s="41"/>
      <c r="O99" s="39"/>
      <c r="P99" s="42"/>
      <c r="Q99" s="44"/>
      <c r="R99" s="4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s="2" customFormat="1" x14ac:dyDescent="0.35">
      <c r="A100" s="57" t="s">
        <v>21</v>
      </c>
      <c r="B100" s="100"/>
      <c r="C100" s="56"/>
      <c r="D100" s="82"/>
      <c r="E100" s="28"/>
      <c r="F100" s="29"/>
      <c r="G100" s="55"/>
      <c r="H100" s="31"/>
      <c r="I100" s="32">
        <f t="shared" ref="I100:I110" si="7">G100*E100</f>
        <v>0</v>
      </c>
      <c r="J100" s="62"/>
      <c r="K100" s="41"/>
      <c r="L100" s="39"/>
      <c r="M100" s="42"/>
      <c r="N100" s="41"/>
      <c r="O100" s="39"/>
      <c r="P100" s="42"/>
      <c r="Q100" s="44"/>
      <c r="R100" s="4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s="2" customFormat="1" x14ac:dyDescent="0.35">
      <c r="A101" s="57" t="s">
        <v>21</v>
      </c>
      <c r="B101" s="100"/>
      <c r="C101" s="56"/>
      <c r="D101" s="82"/>
      <c r="E101" s="28"/>
      <c r="F101" s="29"/>
      <c r="G101" s="55"/>
      <c r="H101" s="31"/>
      <c r="I101" s="32">
        <f t="shared" si="7"/>
        <v>0</v>
      </c>
      <c r="J101" s="62"/>
      <c r="K101" s="41"/>
      <c r="L101" s="39"/>
      <c r="M101" s="42"/>
      <c r="N101" s="41"/>
      <c r="O101" s="39"/>
      <c r="P101" s="42"/>
      <c r="Q101" s="44"/>
      <c r="R101" s="4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s="2" customFormat="1" x14ac:dyDescent="0.35">
      <c r="A102" s="57" t="s">
        <v>21</v>
      </c>
      <c r="B102" s="100"/>
      <c r="C102" s="56"/>
      <c r="D102" s="82"/>
      <c r="E102" s="28"/>
      <c r="F102" s="29"/>
      <c r="G102" s="55"/>
      <c r="H102" s="31"/>
      <c r="I102" s="32">
        <f t="shared" si="7"/>
        <v>0</v>
      </c>
      <c r="J102" s="62"/>
      <c r="K102" s="41"/>
      <c r="L102" s="39"/>
      <c r="M102" s="42"/>
      <c r="N102" s="41"/>
      <c r="O102" s="39"/>
      <c r="P102" s="42"/>
      <c r="Q102" s="44"/>
      <c r="R102" s="4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s="2" customFormat="1" x14ac:dyDescent="0.35">
      <c r="A103" s="57" t="s">
        <v>21</v>
      </c>
      <c r="B103" s="100"/>
      <c r="C103" s="56"/>
      <c r="D103" s="82"/>
      <c r="E103" s="28"/>
      <c r="F103" s="29"/>
      <c r="G103" s="55"/>
      <c r="H103" s="31"/>
      <c r="I103" s="32">
        <f t="shared" si="7"/>
        <v>0</v>
      </c>
      <c r="J103" s="62"/>
      <c r="K103" s="41"/>
      <c r="L103" s="39"/>
      <c r="M103" s="42"/>
      <c r="N103" s="41"/>
      <c r="O103" s="39"/>
      <c r="P103" s="42"/>
      <c r="Q103" s="44"/>
      <c r="R103" s="4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s="2" customFormat="1" x14ac:dyDescent="0.35">
      <c r="A104" s="57" t="s">
        <v>21</v>
      </c>
      <c r="B104" s="100"/>
      <c r="C104" s="56"/>
      <c r="D104" s="82"/>
      <c r="E104" s="28"/>
      <c r="F104" s="29"/>
      <c r="G104" s="55"/>
      <c r="H104" s="31"/>
      <c r="I104" s="32">
        <f t="shared" si="7"/>
        <v>0</v>
      </c>
      <c r="J104" s="62"/>
      <c r="K104" s="41"/>
      <c r="L104" s="39"/>
      <c r="M104" s="42"/>
      <c r="N104" s="41"/>
      <c r="O104" s="39"/>
      <c r="P104" s="42"/>
      <c r="Q104" s="44"/>
      <c r="R104" s="4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s="2" customFormat="1" x14ac:dyDescent="0.35">
      <c r="A105" s="57" t="s">
        <v>21</v>
      </c>
      <c r="B105" s="100"/>
      <c r="C105" s="56"/>
      <c r="D105" s="82"/>
      <c r="E105" s="28"/>
      <c r="F105" s="29"/>
      <c r="G105" s="55"/>
      <c r="H105" s="31"/>
      <c r="I105" s="32">
        <f t="shared" si="7"/>
        <v>0</v>
      </c>
      <c r="J105" s="62"/>
      <c r="K105" s="41"/>
      <c r="L105" s="39"/>
      <c r="M105" s="42"/>
      <c r="N105" s="41"/>
      <c r="O105" s="39"/>
      <c r="P105" s="42"/>
      <c r="Q105" s="44"/>
      <c r="R105" s="4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s="2" customFormat="1" x14ac:dyDescent="0.35">
      <c r="A106" s="57" t="s">
        <v>21</v>
      </c>
      <c r="B106" s="100"/>
      <c r="C106" s="56"/>
      <c r="D106" s="82"/>
      <c r="E106" s="28"/>
      <c r="F106" s="29"/>
      <c r="G106" s="55"/>
      <c r="H106" s="31"/>
      <c r="I106" s="32">
        <f t="shared" si="7"/>
        <v>0</v>
      </c>
      <c r="J106" s="62"/>
      <c r="K106" s="41"/>
      <c r="L106" s="39"/>
      <c r="M106" s="42"/>
      <c r="N106" s="41"/>
      <c r="O106" s="39"/>
      <c r="P106" s="42"/>
      <c r="Q106" s="44"/>
      <c r="R106" s="4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s="2" customFormat="1" x14ac:dyDescent="0.35">
      <c r="A107" s="57" t="s">
        <v>21</v>
      </c>
      <c r="B107" s="100"/>
      <c r="C107" s="56"/>
      <c r="D107" s="82"/>
      <c r="E107" s="28"/>
      <c r="F107" s="29"/>
      <c r="G107" s="55"/>
      <c r="H107" s="31"/>
      <c r="I107" s="32">
        <f t="shared" si="7"/>
        <v>0</v>
      </c>
      <c r="J107" s="62"/>
      <c r="K107" s="41"/>
      <c r="L107" s="39"/>
      <c r="M107" s="42"/>
      <c r="N107" s="41"/>
      <c r="O107" s="39"/>
      <c r="P107" s="42"/>
      <c r="Q107" s="44"/>
      <c r="R107" s="4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s="2" customFormat="1" x14ac:dyDescent="0.35">
      <c r="A108" s="57" t="s">
        <v>21</v>
      </c>
      <c r="B108" s="100"/>
      <c r="C108" s="56"/>
      <c r="D108" s="82"/>
      <c r="E108" s="28"/>
      <c r="F108" s="29"/>
      <c r="G108" s="55"/>
      <c r="H108" s="31"/>
      <c r="I108" s="32">
        <f t="shared" si="7"/>
        <v>0</v>
      </c>
      <c r="J108" s="62"/>
      <c r="K108" s="41"/>
      <c r="L108" s="39"/>
      <c r="M108" s="42"/>
      <c r="N108" s="41"/>
      <c r="O108" s="39"/>
      <c r="P108" s="42"/>
      <c r="Q108" s="44"/>
      <c r="R108" s="4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s="2" customFormat="1" x14ac:dyDescent="0.35">
      <c r="A109" s="57" t="s">
        <v>21</v>
      </c>
      <c r="B109" s="100"/>
      <c r="C109" s="56"/>
      <c r="D109" s="82"/>
      <c r="E109" s="28"/>
      <c r="F109" s="29"/>
      <c r="G109" s="55"/>
      <c r="H109" s="31"/>
      <c r="I109" s="32">
        <f t="shared" si="7"/>
        <v>0</v>
      </c>
      <c r="J109" s="62"/>
      <c r="K109" s="41"/>
      <c r="L109" s="39"/>
      <c r="M109" s="42"/>
      <c r="N109" s="41"/>
      <c r="O109" s="39"/>
      <c r="P109" s="42"/>
      <c r="Q109" s="44"/>
      <c r="R109" s="4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s="2" customFormat="1" x14ac:dyDescent="0.35">
      <c r="A110" s="57" t="s">
        <v>21</v>
      </c>
      <c r="B110" s="100"/>
      <c r="C110" s="56"/>
      <c r="D110" s="82"/>
      <c r="E110" s="28"/>
      <c r="F110" s="29"/>
      <c r="G110" s="55"/>
      <c r="H110" s="31"/>
      <c r="I110" s="32">
        <f t="shared" si="7"/>
        <v>0</v>
      </c>
      <c r="J110" s="62"/>
      <c r="K110" s="41"/>
      <c r="L110" s="39"/>
      <c r="M110" s="42"/>
      <c r="N110" s="41"/>
      <c r="O110" s="39"/>
      <c r="P110" s="42"/>
      <c r="Q110" s="44"/>
      <c r="R110" s="4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</sheetData>
  <sheetProtection algorithmName="SHA-512" hashValue="7Qi337B8VUbrMIaAci6k1ZA9iIyiTEzBKIT+Lw07DEmt4dk3c01nhxp0KlnVV1POIz0yhmJGG1eGxAVcinmrCQ==" saltValue="gYSkI+RDcWhPbrg54fiwjg==" spinCount="100000" sheet="1" objects="1" scenarios="1"/>
  <sortState xmlns:xlrd2="http://schemas.microsoft.com/office/spreadsheetml/2017/richdata2" ref="B7:R95">
    <sortCondition ref="B7:B95"/>
  </sortState>
  <mergeCells count="12">
    <mergeCell ref="N5:P5"/>
    <mergeCell ref="A5:A6"/>
    <mergeCell ref="B5:B6"/>
    <mergeCell ref="C5:C6"/>
    <mergeCell ref="D5:D6"/>
    <mergeCell ref="E5:E6"/>
    <mergeCell ref="K5:M5"/>
    <mergeCell ref="F1:I1"/>
    <mergeCell ref="I5:I6"/>
    <mergeCell ref="H5:H6"/>
    <mergeCell ref="F5:F6"/>
    <mergeCell ref="F2:I2"/>
  </mergeCells>
  <phoneticPr fontId="4" type="noConversion"/>
  <hyperlinks>
    <hyperlink ref="B74" r:id="rId1" display="../AppData/AppData/Local/Temp/Heinimex/Heinimex Product Line/160246_WRAP.jpg" xr:uid="{00000000-0004-0000-0000-000000000000}"/>
    <hyperlink ref="B75" r:id="rId2" display="../AppData/AppData/Local/Temp/Heinimex/Heinimex Product Line/160273KDWRAP.jpg" xr:uid="{00000000-0004-0000-0000-000001000000}"/>
    <hyperlink ref="B76" r:id="rId3" display="../AppData/AppData/Local/Temp/Heinimex/Heinimex Product Line/170121_WRAP.jpg" xr:uid="{00000000-0004-0000-0000-000002000000}"/>
    <hyperlink ref="B77" r:id="rId4" display="../AppData/AppData/Local/Temp/Heinimex/Heinimex Product Line/170202PUWRAP.jpg" xr:uid="{00000000-0004-0000-0000-000003000000}"/>
    <hyperlink ref="B78" r:id="rId5" display="../AppData/AppData/Local/Temp/Heinimex/Heinimex Product Line/170203_WRAP.jpg" xr:uid="{00000000-0004-0000-0000-000004000000}"/>
    <hyperlink ref="B79" r:id="rId6" display="../AppData/AppData/Local/Temp/Heinimex/Heinimex Product Line/170204_WRAP.jpg" xr:uid="{00000000-0004-0000-0000-000005000000}"/>
    <hyperlink ref="B80" r:id="rId7" display="../AppData/AppData/Local/Temp/Heinimex/Heinimex Product Line/170220_WRAP.jpg" xr:uid="{00000000-0004-0000-0000-000006000000}"/>
    <hyperlink ref="B81" r:id="rId8" display="../AppData/AppData/Local/Temp/Heinimex/Heinimex Product Line/180007_WRAP.jpg" xr:uid="{00000000-0004-0000-0000-000007000000}"/>
    <hyperlink ref="B82" r:id="rId9" display="../AppData/AppData/Local/Temp/Heinimex/Heinimex Product Line/180097.jpg" xr:uid="{00000000-0004-0000-0000-000008000000}"/>
    <hyperlink ref="B83" r:id="rId10" display="../AppData/AppData/Local/Temp/Heinimex/Heinimex Product Line/180119.jpg" xr:uid="{00000000-0004-0000-0000-000009000000}"/>
    <hyperlink ref="B84" r:id="rId11" display="../AppData/AppData/Local/Temp/Heinimex/Heinimex Product Line/180148_WRAP.jpg" xr:uid="{00000000-0004-0000-0000-00000A000000}"/>
    <hyperlink ref="B85" r:id="rId12" display="../AppData/AppData/Local/Temp/Heinimex/Heinimex Product Line/180150_PALLETCRATE.jpg" xr:uid="{00000000-0004-0000-0000-00000B000000}"/>
    <hyperlink ref="B86" r:id="rId13" display="../AppData/AppData/Local/Temp/Heinimex/Heinimex Product Line/190010CHILDPROOF&amp;PUPAINTWRAP.jpg" xr:uid="{00000000-0004-0000-0000-00000C000000}"/>
    <hyperlink ref="B87" r:id="rId14" display="../AppData/AppData/Local/Temp/Heinimex/Heinimex Product Line/190068.jpg" xr:uid="{00000000-0004-0000-0000-00000D000000}"/>
    <hyperlink ref="B88" r:id="rId15" display="../AppData/AppData/Local/Temp/Heinimex/Heinimex Product Line/190136CHILDPROOF&amp;PUPAINTWRAP.jpg" xr:uid="{00000000-0004-0000-0000-00000E000000}"/>
    <hyperlink ref="B89" r:id="rId16" display="../AppData/AppData/Local/Temp/Heinimex/Heinimex Product Line/190150PU.jpg" xr:uid="{00000000-0004-0000-0000-00000F000000}"/>
    <hyperlink ref="B90" r:id="rId17" display="../AppData/AppData/Local/Temp/Heinimex/Heinimex Product Line/190157GELCOAT&amp;PUPAINTEDWRAP.jpg" xr:uid="{00000000-0004-0000-0000-000010000000}"/>
    <hyperlink ref="B91" r:id="rId18" display="../AppData/AppData/Local/Temp/Heinimex/Heinimex Product Line/200018PUWRAP.jpg" xr:uid="{00000000-0004-0000-0000-000011000000}"/>
    <hyperlink ref="B92" r:id="rId19" display="../AppData/AppData/Local/Temp/Heinimex/Heinimex Product Line/200049.jpg" xr:uid="{00000000-0004-0000-0000-000012000000}"/>
    <hyperlink ref="B93" r:id="rId20" display="../AppData/AppData/Local/Temp/Heinimex/Heinimex Product Line/200084.jpg" xr:uid="{00000000-0004-0000-0000-000013000000}"/>
    <hyperlink ref="B94" r:id="rId21" display="../AppData/AppData/Local/Temp/Heinimex/Heinimex Product Line/200085GELCOAT&amp;CHLDPRFWRAP.jpg" xr:uid="{00000000-0004-0000-0000-000014000000}"/>
    <hyperlink ref="B8" r:id="rId22" display="../AppData/AppData/Local/Temp/Heinimex/Heinimex Product Line/080126PUWRAP.jpg" xr:uid="{00000000-0004-0000-0000-000015000000}"/>
    <hyperlink ref="B9" r:id="rId23" display="../AppData/AppData/Local/Temp/Heinimex/Heinimex Product Line/090050_WRAP.jpg" xr:uid="{00000000-0004-0000-0000-000016000000}"/>
    <hyperlink ref="B10" r:id="rId24" display="../AppData/AppData/Local/Temp/Heinimex/Heinimex Product Line/090071KD&amp;PUWRAP.jpg" xr:uid="{00000000-0004-0000-0000-000017000000}"/>
    <hyperlink ref="B11" r:id="rId25" display="../AppData/AppData/Local/Temp/Heinimex/Heinimex Product Line/100014.jpg" xr:uid="{00000000-0004-0000-0000-000018000000}"/>
    <hyperlink ref="B12" r:id="rId26" display="../AppData/AppData/Local/Temp/Heinimex/Heinimex Product Line/100015.jpg" xr:uid="{00000000-0004-0000-0000-000019000000}"/>
    <hyperlink ref="B13" r:id="rId27" display="../AppData/AppData/Local/Temp/Heinimex/Heinimex Product Line/100045PUWRAP.jpg" xr:uid="{00000000-0004-0000-0000-00001A000000}"/>
    <hyperlink ref="B14" r:id="rId28" display="../AppData/AppData/Local/Temp/Heinimex/Heinimex Product Line/100048PUWRAP.jpg" xr:uid="{00000000-0004-0000-0000-00001B000000}"/>
    <hyperlink ref="B15" r:id="rId29" display="../AppData/AppData/Local/Temp/Heinimex/Heinimex Product Line/100052.jpg" xr:uid="{00000000-0004-0000-0000-00001C000000}"/>
    <hyperlink ref="B16" r:id="rId30" display="../AppData/AppData/Local/Temp/Heinimex/Heinimex Product Line/100053KD&amp;PUWRAP.jpg" xr:uid="{00000000-0004-0000-0000-00001D000000}"/>
    <hyperlink ref="B17" r:id="rId31" display="../AppData/AppData/Local/Temp/Heinimex/Heinimex Product Line/100055PUWRAP.jpg" xr:uid="{00000000-0004-0000-0000-00001E000000}"/>
    <hyperlink ref="B18" r:id="rId32" display="../AppData/AppData/Local/Temp/Heinimex/Heinimex Product Line/100056PUWRAP.jpg" xr:uid="{00000000-0004-0000-0000-00001F000000}"/>
    <hyperlink ref="B19" r:id="rId33" display="../AppData/AppData/Local/Temp/Heinimex/Heinimex Product Line/100061PUWRAP.jpg" xr:uid="{00000000-0004-0000-0000-000020000000}"/>
    <hyperlink ref="B20" r:id="rId34" display="../AppData/AppData/Local/Temp/Heinimex/Heinimex Product Line/100091.jpg" xr:uid="{00000000-0004-0000-0000-000021000000}"/>
    <hyperlink ref="B21" r:id="rId35" display="../AppData/AppData/Local/Temp/Heinimex/Heinimex Product Line/100092_WRAP.jpg" xr:uid="{00000000-0004-0000-0000-000022000000}"/>
    <hyperlink ref="B28" r:id="rId36" display="../AppData/AppData/Local/Temp/Heinimex/Heinimex Product Line/110014PAINTED.jpg" xr:uid="{00000000-0004-0000-0000-000023000000}"/>
    <hyperlink ref="B29" r:id="rId37" display="../AppData/AppData/Local/Temp/Heinimex/Heinimex Product Line/110015_WRAP.jpg" xr:uid="{00000000-0004-0000-0000-000024000000}"/>
    <hyperlink ref="B30" r:id="rId38" display="../AppData/AppData/Local/Temp/Heinimex/Heinimex Product Line/110016.jpg" xr:uid="{00000000-0004-0000-0000-000025000000}"/>
    <hyperlink ref="B31" r:id="rId39" display="../AppData/AppData/Local/Temp/Heinimex/Heinimex Product Line/110018.jpg" xr:uid="{00000000-0004-0000-0000-000026000000}"/>
    <hyperlink ref="B32" r:id="rId40" display="../AppData/AppData/Local/Temp/Heinimex/Heinimex Product Line/110025.jpg" xr:uid="{00000000-0004-0000-0000-000027000000}"/>
    <hyperlink ref="B33" r:id="rId41" display="../AppData/AppData/Local/Temp/Heinimex/Heinimex Product Line/110037.jpg" xr:uid="{00000000-0004-0000-0000-000028000000}"/>
    <hyperlink ref="B34" r:id="rId42" display="../AppData/AppData/Local/Temp/Heinimex/Heinimex Product Line/110039.jpg" xr:uid="{00000000-0004-0000-0000-000029000000}"/>
    <hyperlink ref="B35" r:id="rId43" display="../AppData/AppData/Local/Temp/Heinimex/Heinimex Product Line/110062_WRAP.jpg" xr:uid="{00000000-0004-0000-0000-00002A000000}"/>
    <hyperlink ref="B36" r:id="rId44" display="../AppData/AppData/Local/Temp/Heinimex/Heinimex Product Line/110073CHILDPROOF&amp;PUPAINTWRAP.jpg" xr:uid="{00000000-0004-0000-0000-00002B000000}"/>
    <hyperlink ref="B37" r:id="rId45" display="../AppData/AppData/Local/Temp/Heinimex/Heinimex Product Line/110081.jpg" xr:uid="{00000000-0004-0000-0000-00002C000000}"/>
    <hyperlink ref="B38" r:id="rId46" display="../AppData/AppData/Local/Temp/Heinimex/Heinimex Product Line/110085.jpg" xr:uid="{00000000-0004-0000-0000-00002D000000}"/>
    <hyperlink ref="B39" r:id="rId47" display="../AppData/AppData/Local/Temp/Heinimex/Heinimex Product Line/110106_WRAP.jpg" xr:uid="{00000000-0004-0000-0000-00002E000000}"/>
    <hyperlink ref="B40" r:id="rId48" display="../AppData/AppData/Local/Temp/Heinimex/Heinimex Product Line/110115PUWRAP.jpg" xr:uid="{00000000-0004-0000-0000-00002F000000}"/>
    <hyperlink ref="B41" r:id="rId49" display="../AppData/AppData/Local/Temp/Heinimex/Heinimex Product Line/120002_WRAP.jpg" xr:uid="{00000000-0004-0000-0000-000030000000}"/>
    <hyperlink ref="B42" r:id="rId50" display="../AppData/AppData/Local/Temp/Heinimex/Heinimex Product Line/120007_WRAP.jpg" xr:uid="{00000000-0004-0000-0000-000031000000}"/>
    <hyperlink ref="B43" r:id="rId51" display="../AppData/AppData/Local/Temp/Heinimex/Heinimex Product Line/120008_WRAP.jpg" xr:uid="{00000000-0004-0000-0000-000032000000}"/>
    <hyperlink ref="B44" r:id="rId52" display="../AppData/AppData/Local/Temp/Heinimex/Heinimex Product Line/120010KD&amp;PUWRAP.jpg" xr:uid="{00000000-0004-0000-0000-000033000000}"/>
    <hyperlink ref="B45" r:id="rId53" display="../AppData/AppData/Local/Temp/Heinimex/Heinimex Product Line/120013PUWRAP.jpg" xr:uid="{00000000-0004-0000-0000-000034000000}"/>
    <hyperlink ref="B46" r:id="rId54" display="../AppData/AppData/Local/Temp/Heinimex/Heinimex Product Line/120030PUWRAP.jpg" xr:uid="{00000000-0004-0000-0000-000035000000}"/>
    <hyperlink ref="B48" r:id="rId55" display="../AppData/AppData/Local/Temp/Heinimex/Heinimex Product Line/130098PUWRAP.jpg" xr:uid="{00000000-0004-0000-0000-000036000000}"/>
    <hyperlink ref="B49" r:id="rId56" display="../AppData/AppData/Local/Temp/Heinimex/Heinimex Product Line/140025_WRAP.jpg" xr:uid="{00000000-0004-0000-0000-000037000000}"/>
    <hyperlink ref="B51" r:id="rId57" display="../AppData/AppData/Local/Temp/Heinimex/Heinimex Product Line/140027_WRAP.jpg" xr:uid="{00000000-0004-0000-0000-000038000000}"/>
    <hyperlink ref="B52" r:id="rId58" display="../AppData/AppData/Local/Temp/Heinimex/Heinimex Product Line/140028_WRAP.jpg" xr:uid="{00000000-0004-0000-0000-000039000000}"/>
    <hyperlink ref="B53" r:id="rId59" display="../AppData/AppData/Local/Temp/Heinimex/Heinimex Product Line/140029_WRAP.jpg" xr:uid="{00000000-0004-0000-0000-00003A000000}"/>
    <hyperlink ref="B54" r:id="rId60" display="../AppData/AppData/Local/Temp/Heinimex/Heinimex Product Line/140030.jpg" xr:uid="{00000000-0004-0000-0000-00003B000000}"/>
    <hyperlink ref="B55" r:id="rId61" display="../AppData/AppData/Local/Temp/Heinimex/Heinimex Product Line/140031.jpg" xr:uid="{00000000-0004-0000-0000-00003C000000}"/>
    <hyperlink ref="B56" r:id="rId62" display="../AppData/AppData/Local/Temp/Heinimex/Heinimex Product Line/140032.jpg" xr:uid="{00000000-0004-0000-0000-00003D000000}"/>
    <hyperlink ref="B57" r:id="rId63" display="../AppData/AppData/Local/Temp/Heinimex/Heinimex Product Line/140033.jpg" xr:uid="{00000000-0004-0000-0000-00003E000000}"/>
    <hyperlink ref="B58" r:id="rId64" display="../AppData/AppData/Local/Temp/Heinimex/Heinimex Product Line/140034.jpg" xr:uid="{00000000-0004-0000-0000-00003F000000}"/>
    <hyperlink ref="B59" r:id="rId65" display="../AppData/AppData/Local/Temp/Heinimex/Heinimex Product Line/140035.jpg" xr:uid="{00000000-0004-0000-0000-000040000000}"/>
    <hyperlink ref="B60" r:id="rId66" display="../AppData/AppData/Local/Temp/Heinimex/Heinimex Product Line/140036.jpg" xr:uid="{00000000-0004-0000-0000-000041000000}"/>
    <hyperlink ref="B61" r:id="rId67" display="../AppData/AppData/Local/Temp/Heinimex/Heinimex Product Line/140037.jpg" xr:uid="{00000000-0004-0000-0000-000042000000}"/>
    <hyperlink ref="B62" r:id="rId68" display="../AppData/AppData/Local/Temp/Heinimex/Heinimex Product Line/140067_CRATE.jpg" xr:uid="{00000000-0004-0000-0000-000043000000}"/>
    <hyperlink ref="B63" r:id="rId69" display="../AppData/AppData/Local/Temp/Heinimex/Heinimex Product Line/140069.jpg" xr:uid="{00000000-0004-0000-0000-000044000000}"/>
    <hyperlink ref="B64" r:id="rId70" display="../AppData/AppData/Local/Temp/Heinimex/Heinimex Product Line/140071PUCRATE.jpg" xr:uid="{00000000-0004-0000-0000-000045000000}"/>
    <hyperlink ref="B65" r:id="rId71" display="../AppData/AppData/Local/Temp/Heinimex/Heinimex Product Line/140072_WRAP.jpg" xr:uid="{00000000-0004-0000-0000-000046000000}"/>
    <hyperlink ref="B66" r:id="rId72" display="../AppData/AppData/Local/Temp/Heinimex/Heinimex Product Line/140074PU(KD)WRAP&amp;PALLET.jpg" xr:uid="{00000000-0004-0000-0000-000047000000}"/>
    <hyperlink ref="B67" r:id="rId73" display="../AppData/AppData/Local/Temp/Heinimex/Heinimex Product Line/140075_WRAP.jpg" xr:uid="{00000000-0004-0000-0000-000048000000}"/>
    <hyperlink ref="B70" r:id="rId74" display="../AppData/AppData/Local/Temp/Heinimex/Heinimex Product Line/140098PUWRAP.jpg" xr:uid="{00000000-0004-0000-0000-000049000000}"/>
    <hyperlink ref="B71" r:id="rId75" display="../AppData/AppData/Local/Temp/Heinimex/Heinimex Product Line/150024PUCRATE.jpg" xr:uid="{00000000-0004-0000-0000-00004A000000}"/>
    <hyperlink ref="B72" r:id="rId76" display="../AppData/AppData/Local/Temp/Heinimex/Heinimex Product Line/150049.jpg" xr:uid="{00000000-0004-0000-0000-00004B000000}"/>
    <hyperlink ref="B73" r:id="rId77" display="../AppData/AppData/Local/Temp/Heinimex/Heinimex Product Line/150077.jpg" xr:uid="{00000000-0004-0000-0000-00004C000000}"/>
    <hyperlink ref="B7" r:id="rId78" display="../AppData/AppData/Local/Temp/Heinimex/Heinimex Product Line/080046RS.jpg" xr:uid="{00000000-0004-0000-0000-00004D000000}"/>
    <hyperlink ref="B22" r:id="rId79" display="../AppData/AppData/Local/Temp/Heinimex/Heinimex Product Line/100501RS.jpg" xr:uid="{00000000-0004-0000-0000-00004E000000}"/>
    <hyperlink ref="B23" r:id="rId80" display="../AppData/AppData/Local/Temp/Heinimex/Heinimex Product Line/100502RS.jpg" xr:uid="{00000000-0004-0000-0000-00004F000000}"/>
    <hyperlink ref="B24" r:id="rId81" display="../AppData/AppData/Local/Temp/Heinimex/Heinimex Product Line/100503RS.jpg" xr:uid="{00000000-0004-0000-0000-000050000000}"/>
    <hyperlink ref="B25" r:id="rId82" display="../AppData/AppData/Local/Temp/Heinimex/Heinimex Product Line/100505RS.jpg" xr:uid="{00000000-0004-0000-0000-000051000000}"/>
    <hyperlink ref="B26" r:id="rId83" display="../AppData/AppData/Local/Temp/Heinimex/Heinimex Product Line/100506RS.jpg" xr:uid="{00000000-0004-0000-0000-000052000000}"/>
    <hyperlink ref="B27" r:id="rId84" display="../AppData/AppData/Local/Temp/Heinimex/Heinimex Product Line/100601RS.jpg" xr:uid="{00000000-0004-0000-0000-000053000000}"/>
    <hyperlink ref="B50" r:id="rId85" display="../AppData/AppData/Local/Temp/Heinimex/Heinimex Product Line/140026.jpg" xr:uid="{00000000-0004-0000-0000-000054000000}"/>
    <hyperlink ref="B69" r:id="rId86" display="../AppData/AppData/Local/Temp/Heinimex/Heinimex Product Line/140093.jpg" xr:uid="{00000000-0004-0000-0000-000055000000}"/>
    <hyperlink ref="B68" r:id="rId87" display="../AppData/AppData/Local/Temp/Heinimex/Heinimex Product Line/140092.jpg" xr:uid="{00000000-0004-0000-0000-000056000000}"/>
  </hyperlinks>
  <pageMargins left="0.13" right="0.17" top="0.24" bottom="0.38" header="0.2" footer="0.23"/>
  <pageSetup paperSize="9" fitToHeight="0" orientation="landscape" horizontalDpi="4294967293" verticalDpi="72" r:id="rId88"/>
  <headerFooter alignWithMargins="0">
    <oddFooter>Page &amp;P of &amp;N</oddFooter>
  </headerFooter>
  <drawing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37"/>
  </sheetPr>
  <dimension ref="A1:BF146"/>
  <sheetViews>
    <sheetView showGridLines="0" topLeftCell="H1" workbookViewId="0">
      <pane ySplit="6" topLeftCell="A127" activePane="bottomLeft" state="frozen"/>
      <selection pane="bottomLeft" activeCell="M140" sqref="M140"/>
    </sheetView>
  </sheetViews>
  <sheetFormatPr defaultRowHeight="14.4" x14ac:dyDescent="0.35"/>
  <cols>
    <col min="1" max="1" width="3.33203125" style="34" customWidth="1"/>
    <col min="2" max="2" width="11.33203125" style="2" bestFit="1" customWidth="1"/>
    <col min="3" max="3" width="47.6640625" style="2" customWidth="1"/>
    <col min="4" max="4" width="14" style="2" customWidth="1"/>
    <col min="5" max="5" width="5.6640625" style="68" customWidth="1"/>
    <col min="6" max="6" width="11.44140625" style="6" customWidth="1"/>
    <col min="7" max="7" width="8" style="7" customWidth="1"/>
    <col min="8" max="8" width="7" style="8" customWidth="1"/>
    <col min="9" max="9" width="10.109375" style="4" customWidth="1"/>
    <col min="10" max="10" width="14.109375" style="5" customWidth="1"/>
    <col min="11" max="11" width="4.6640625" style="5" customWidth="1"/>
    <col min="12" max="17" width="8.6640625" style="52" customWidth="1"/>
    <col min="18" max="18" width="11.44140625" style="52" bestFit="1" customWidth="1"/>
    <col min="19" max="19" width="13.109375" style="52" bestFit="1" customWidth="1"/>
    <col min="20" max="58" width="9.109375" style="3" customWidth="1"/>
  </cols>
  <sheetData>
    <row r="1" spans="1:19" ht="21" customHeight="1" x14ac:dyDescent="0.45">
      <c r="D1" s="15">
        <v>0</v>
      </c>
      <c r="E1" s="63"/>
      <c r="G1" s="101" t="s">
        <v>0</v>
      </c>
      <c r="H1" s="101"/>
      <c r="I1" s="101"/>
      <c r="J1" s="101"/>
      <c r="K1" s="35"/>
      <c r="L1" s="46"/>
      <c r="M1" s="46"/>
      <c r="N1" s="46"/>
      <c r="O1" s="46"/>
      <c r="P1" s="46"/>
      <c r="Q1" s="46"/>
      <c r="R1" s="46"/>
      <c r="S1" s="46"/>
    </row>
    <row r="2" spans="1:19" ht="20.25" customHeight="1" thickBot="1" x14ac:dyDescent="0.4">
      <c r="B2" s="9"/>
      <c r="C2" s="9"/>
      <c r="D2" s="16"/>
      <c r="E2" s="64"/>
      <c r="F2" s="18" t="s">
        <v>1</v>
      </c>
      <c r="G2" s="121"/>
      <c r="H2" s="121"/>
      <c r="I2" s="121"/>
      <c r="J2" s="121"/>
      <c r="K2" s="36"/>
      <c r="L2" s="46"/>
      <c r="M2" s="46"/>
      <c r="N2" s="46"/>
      <c r="O2" s="46"/>
      <c r="P2" s="46"/>
      <c r="Q2" s="46"/>
      <c r="R2" s="46"/>
      <c r="S2" s="46"/>
    </row>
    <row r="3" spans="1:19" ht="26.25" customHeight="1" x14ac:dyDescent="0.6">
      <c r="B3" s="17"/>
      <c r="C3" s="17"/>
      <c r="D3" s="13"/>
      <c r="E3" s="65"/>
      <c r="F3" s="74" t="s">
        <v>2</v>
      </c>
      <c r="H3" s="27">
        <f>DRR!G4+NEOART!H4+PLANTERS!H4</f>
        <v>0</v>
      </c>
      <c r="I3" s="25">
        <f>DRR!H4+NEOART!I4+PLANTERS!I4</f>
        <v>0</v>
      </c>
      <c r="J3" s="26">
        <f>DRR!I4+NEOART!J4+PLANTERS!J4</f>
        <v>0</v>
      </c>
      <c r="K3" s="40"/>
      <c r="L3" s="46"/>
      <c r="M3" s="46"/>
      <c r="N3" s="46"/>
      <c r="O3" s="46"/>
      <c r="P3" s="46"/>
      <c r="Q3" s="46"/>
      <c r="R3" s="46"/>
      <c r="S3" s="46"/>
    </row>
    <row r="4" spans="1:19" ht="23.25" customHeight="1" thickBot="1" x14ac:dyDescent="0.4">
      <c r="B4" s="9"/>
      <c r="C4" s="9"/>
      <c r="D4" s="14"/>
      <c r="E4" s="66"/>
      <c r="F4" s="18" t="s">
        <v>138</v>
      </c>
      <c r="G4" s="10"/>
      <c r="H4" s="21">
        <f>SUM(H7:H146)</f>
        <v>0</v>
      </c>
      <c r="I4" s="19">
        <f>SUM(I7:I146)</f>
        <v>0</v>
      </c>
      <c r="J4" s="20">
        <f>SUM(J7:J146)</f>
        <v>0</v>
      </c>
      <c r="K4" s="24"/>
      <c r="L4" s="53" t="s">
        <v>3</v>
      </c>
      <c r="M4" s="47"/>
      <c r="N4" s="47"/>
      <c r="O4" s="47"/>
      <c r="P4" s="47"/>
      <c r="Q4" s="47"/>
      <c r="R4" s="48"/>
      <c r="S4" s="48"/>
    </row>
    <row r="5" spans="1:19" ht="16.5" customHeight="1" x14ac:dyDescent="0.25">
      <c r="A5" s="112" t="s">
        <v>4</v>
      </c>
      <c r="B5" s="115" t="s">
        <v>5</v>
      </c>
      <c r="C5" s="115" t="s">
        <v>6</v>
      </c>
      <c r="D5" s="115" t="s">
        <v>7</v>
      </c>
      <c r="E5" s="122"/>
      <c r="F5" s="119" t="s">
        <v>8</v>
      </c>
      <c r="G5" s="106" t="s">
        <v>9</v>
      </c>
      <c r="H5" s="11">
        <v>0</v>
      </c>
      <c r="I5" s="104" t="s">
        <v>10</v>
      </c>
      <c r="J5" s="102" t="s">
        <v>11</v>
      </c>
      <c r="K5" s="37"/>
      <c r="L5" s="109" t="s">
        <v>12</v>
      </c>
      <c r="M5" s="110"/>
      <c r="N5" s="111"/>
      <c r="O5" s="109" t="s">
        <v>13</v>
      </c>
      <c r="P5" s="110"/>
      <c r="Q5" s="111"/>
      <c r="R5" s="43" t="s">
        <v>14</v>
      </c>
      <c r="S5" s="43" t="s">
        <v>15</v>
      </c>
    </row>
    <row r="6" spans="1:19" ht="13.5" customHeight="1" thickBot="1" x14ac:dyDescent="0.3">
      <c r="A6" s="112"/>
      <c r="B6" s="116"/>
      <c r="C6" s="116"/>
      <c r="D6" s="116"/>
      <c r="E6" s="123"/>
      <c r="F6" s="120"/>
      <c r="G6" s="107"/>
      <c r="H6" s="12" t="s">
        <v>16</v>
      </c>
      <c r="I6" s="105"/>
      <c r="J6" s="103"/>
      <c r="K6" s="37"/>
      <c r="L6" s="49" t="s">
        <v>17</v>
      </c>
      <c r="M6" s="50" t="s">
        <v>18</v>
      </c>
      <c r="N6" s="51" t="s">
        <v>19</v>
      </c>
      <c r="O6" s="49" t="s">
        <v>17</v>
      </c>
      <c r="P6" s="50" t="s">
        <v>18</v>
      </c>
      <c r="Q6" s="51" t="s">
        <v>19</v>
      </c>
      <c r="R6" s="45" t="s">
        <v>20</v>
      </c>
      <c r="S6" s="45" t="s">
        <v>20</v>
      </c>
    </row>
    <row r="7" spans="1:19" s="1" customFormat="1" ht="14.25" customHeight="1" x14ac:dyDescent="0.35">
      <c r="A7" s="57"/>
      <c r="B7" s="58"/>
      <c r="C7" s="73" t="s">
        <v>139</v>
      </c>
      <c r="D7" s="33"/>
      <c r="E7" s="67"/>
      <c r="F7" s="28"/>
      <c r="G7" s="29"/>
      <c r="H7" s="30"/>
      <c r="I7" s="31"/>
      <c r="J7" s="32"/>
      <c r="K7" s="38"/>
      <c r="L7" s="41">
        <v>0</v>
      </c>
      <c r="M7" s="39">
        <v>0</v>
      </c>
      <c r="N7" s="42">
        <v>0</v>
      </c>
      <c r="O7" s="41">
        <v>0</v>
      </c>
      <c r="P7" s="39">
        <v>0</v>
      </c>
      <c r="Q7" s="42">
        <v>0</v>
      </c>
      <c r="R7" s="44">
        <v>0</v>
      </c>
      <c r="S7" s="44">
        <v>0</v>
      </c>
    </row>
    <row r="8" spans="1:19" s="1" customFormat="1" ht="14.25" customHeight="1" x14ac:dyDescent="0.35">
      <c r="A8" s="57"/>
      <c r="B8" s="70"/>
      <c r="C8" s="54"/>
      <c r="D8" s="33"/>
      <c r="E8" s="67"/>
      <c r="F8" s="28"/>
      <c r="G8" s="29"/>
      <c r="H8" s="30"/>
      <c r="I8" s="31"/>
      <c r="J8" s="32"/>
      <c r="K8" s="38"/>
      <c r="L8" s="41"/>
      <c r="M8" s="39"/>
      <c r="N8" s="42"/>
      <c r="O8" s="41"/>
      <c r="P8" s="39"/>
      <c r="Q8" s="42"/>
      <c r="R8" s="44"/>
      <c r="S8" s="44"/>
    </row>
    <row r="9" spans="1:19" s="1" customFormat="1" ht="14.25" customHeight="1" x14ac:dyDescent="0.35">
      <c r="A9" s="57"/>
      <c r="B9" s="71"/>
      <c r="C9" s="54"/>
      <c r="D9" s="33"/>
      <c r="E9" s="67"/>
      <c r="F9" s="28"/>
      <c r="G9" s="29"/>
      <c r="H9" s="30"/>
      <c r="I9" s="31"/>
      <c r="J9" s="32"/>
      <c r="K9" s="38"/>
      <c r="L9" s="41"/>
      <c r="M9" s="39"/>
      <c r="N9" s="42"/>
      <c r="O9" s="41"/>
      <c r="P9" s="39"/>
      <c r="Q9" s="42"/>
      <c r="R9" s="44"/>
      <c r="S9" s="44"/>
    </row>
    <row r="10" spans="1:19" s="1" customFormat="1" ht="14.25" customHeight="1" x14ac:dyDescent="0.35">
      <c r="A10" s="57"/>
      <c r="B10" s="71"/>
      <c r="C10" s="54"/>
      <c r="D10" s="33"/>
      <c r="E10" s="67"/>
      <c r="F10" s="28"/>
      <c r="G10" s="29"/>
      <c r="H10" s="30"/>
      <c r="I10" s="31"/>
      <c r="J10" s="32"/>
      <c r="K10" s="38"/>
      <c r="L10" s="41"/>
      <c r="M10" s="39"/>
      <c r="N10" s="42"/>
      <c r="O10" s="41"/>
      <c r="P10" s="39"/>
      <c r="Q10" s="42"/>
      <c r="R10" s="44"/>
      <c r="S10" s="44"/>
    </row>
    <row r="11" spans="1:19" s="1" customFormat="1" ht="14.25" customHeight="1" x14ac:dyDescent="0.35">
      <c r="A11" s="57"/>
      <c r="B11" s="71"/>
      <c r="C11" s="54"/>
      <c r="D11" s="33"/>
      <c r="E11" s="67"/>
      <c r="F11" s="28"/>
      <c r="G11" s="29"/>
      <c r="H11" s="30"/>
      <c r="I11" s="31"/>
      <c r="J11" s="32"/>
      <c r="K11" s="38"/>
      <c r="L11" s="41"/>
      <c r="M11" s="39"/>
      <c r="N11" s="42"/>
      <c r="O11" s="41"/>
      <c r="P11" s="39"/>
      <c r="Q11" s="42"/>
      <c r="R11" s="44"/>
      <c r="S11" s="44"/>
    </row>
    <row r="12" spans="1:19" s="1" customFormat="1" ht="14.25" customHeight="1" x14ac:dyDescent="0.35">
      <c r="A12" s="57"/>
      <c r="B12" s="70"/>
      <c r="C12" s="54"/>
      <c r="D12" s="33"/>
      <c r="E12" s="67"/>
      <c r="F12" s="28"/>
      <c r="G12" s="29"/>
      <c r="H12" s="30"/>
      <c r="I12" s="31"/>
      <c r="J12" s="32"/>
      <c r="K12" s="38"/>
      <c r="L12" s="41"/>
      <c r="M12" s="39"/>
      <c r="N12" s="42"/>
      <c r="O12" s="41"/>
      <c r="P12" s="39"/>
      <c r="Q12" s="42"/>
      <c r="R12" s="44"/>
      <c r="S12" s="44"/>
    </row>
    <row r="13" spans="1:19" s="1" customFormat="1" ht="14.25" customHeight="1" x14ac:dyDescent="0.35">
      <c r="A13" s="57"/>
      <c r="B13" s="70"/>
      <c r="C13" s="54"/>
      <c r="D13" s="33"/>
      <c r="E13" s="67"/>
      <c r="F13" s="28"/>
      <c r="G13" s="29"/>
      <c r="H13" s="30"/>
      <c r="I13" s="31"/>
      <c r="J13" s="32"/>
      <c r="K13" s="38"/>
      <c r="L13" s="41"/>
      <c r="M13" s="39"/>
      <c r="N13" s="42"/>
      <c r="O13" s="41"/>
      <c r="P13" s="39"/>
      <c r="Q13" s="42"/>
      <c r="R13" s="44"/>
      <c r="S13" s="44"/>
    </row>
    <row r="14" spans="1:19" s="1" customFormat="1" ht="14.25" customHeight="1" x14ac:dyDescent="0.35">
      <c r="A14" s="57"/>
      <c r="B14" s="70"/>
      <c r="C14" s="54"/>
      <c r="D14" s="33"/>
      <c r="E14" s="67"/>
      <c r="F14" s="28"/>
      <c r="G14" s="29"/>
      <c r="H14" s="30"/>
      <c r="I14" s="31"/>
      <c r="J14" s="32"/>
      <c r="K14" s="38"/>
      <c r="L14" s="41"/>
      <c r="M14" s="39"/>
      <c r="N14" s="42"/>
      <c r="O14" s="41"/>
      <c r="P14" s="39"/>
      <c r="Q14" s="42"/>
      <c r="R14" s="44"/>
      <c r="S14" s="44"/>
    </row>
    <row r="15" spans="1:19" s="1" customFormat="1" ht="14.25" customHeight="1" x14ac:dyDescent="0.35">
      <c r="A15" s="57"/>
      <c r="B15" s="58"/>
      <c r="C15" s="73"/>
      <c r="D15" s="33"/>
      <c r="E15" s="67"/>
      <c r="F15" s="28"/>
      <c r="G15" s="29"/>
      <c r="H15" s="30"/>
      <c r="I15" s="31"/>
      <c r="J15" s="32"/>
      <c r="K15" s="38"/>
      <c r="L15" s="41"/>
      <c r="M15" s="39"/>
      <c r="N15" s="42"/>
      <c r="O15" s="41"/>
      <c r="P15" s="39"/>
      <c r="Q15" s="42"/>
      <c r="R15" s="44"/>
      <c r="S15" s="44"/>
    </row>
    <row r="16" spans="1:19" s="1" customFormat="1" ht="14.25" customHeight="1" x14ac:dyDescent="0.35">
      <c r="A16" s="57"/>
      <c r="B16" s="70"/>
      <c r="C16" s="54"/>
      <c r="D16" s="33"/>
      <c r="E16" s="67"/>
      <c r="F16" s="28"/>
      <c r="G16" s="29"/>
      <c r="H16" s="30"/>
      <c r="I16" s="31"/>
      <c r="J16" s="32"/>
      <c r="K16" s="38"/>
      <c r="L16" s="41"/>
      <c r="M16" s="39"/>
      <c r="N16" s="42"/>
      <c r="O16" s="41"/>
      <c r="P16" s="39"/>
      <c r="Q16" s="42"/>
      <c r="R16" s="44"/>
      <c r="S16" s="44"/>
    </row>
    <row r="17" spans="1:19" s="1" customFormat="1" ht="14.25" customHeight="1" x14ac:dyDescent="0.35">
      <c r="A17" s="57"/>
      <c r="B17" s="70"/>
      <c r="C17" s="54"/>
      <c r="D17" s="33"/>
      <c r="E17" s="67"/>
      <c r="F17" s="28"/>
      <c r="G17" s="29"/>
      <c r="H17" s="30"/>
      <c r="I17" s="31"/>
      <c r="J17" s="32"/>
      <c r="K17" s="38"/>
      <c r="L17" s="41"/>
      <c r="M17" s="39"/>
      <c r="N17" s="42"/>
      <c r="O17" s="41"/>
      <c r="P17" s="39"/>
      <c r="Q17" s="42"/>
      <c r="R17" s="44"/>
      <c r="S17" s="44"/>
    </row>
    <row r="18" spans="1:19" s="1" customFormat="1" ht="14.25" customHeight="1" x14ac:dyDescent="0.35">
      <c r="A18" s="57"/>
      <c r="B18" s="70"/>
      <c r="C18" s="54"/>
      <c r="D18" s="33"/>
      <c r="E18" s="67"/>
      <c r="F18" s="28"/>
      <c r="G18" s="29"/>
      <c r="H18" s="30"/>
      <c r="I18" s="31"/>
      <c r="J18" s="32"/>
      <c r="K18" s="38"/>
      <c r="L18" s="41"/>
      <c r="M18" s="39"/>
      <c r="N18" s="42"/>
      <c r="O18" s="41"/>
      <c r="P18" s="39"/>
      <c r="Q18" s="42"/>
      <c r="R18" s="44"/>
      <c r="S18" s="44"/>
    </row>
    <row r="19" spans="1:19" s="1" customFormat="1" ht="14.25" customHeight="1" x14ac:dyDescent="0.35">
      <c r="A19" s="57"/>
      <c r="B19" s="58"/>
      <c r="C19" s="73"/>
      <c r="D19" s="33"/>
      <c r="E19" s="67"/>
      <c r="F19" s="28"/>
      <c r="G19" s="29"/>
      <c r="H19" s="30"/>
      <c r="I19" s="31"/>
      <c r="J19" s="32"/>
      <c r="K19" s="38"/>
      <c r="L19" s="41"/>
      <c r="M19" s="39"/>
      <c r="N19" s="42"/>
      <c r="O19" s="41"/>
      <c r="P19" s="39"/>
      <c r="Q19" s="42"/>
      <c r="R19" s="44"/>
      <c r="S19" s="44"/>
    </row>
    <row r="20" spans="1:19" s="1" customFormat="1" ht="14.25" customHeight="1" x14ac:dyDescent="0.35">
      <c r="A20" s="57"/>
      <c r="B20" s="70"/>
      <c r="C20" s="54"/>
      <c r="D20" s="33"/>
      <c r="E20" s="67"/>
      <c r="F20" s="28"/>
      <c r="G20" s="29"/>
      <c r="H20" s="30"/>
      <c r="I20" s="31"/>
      <c r="J20" s="32"/>
      <c r="K20" s="38"/>
      <c r="L20" s="41"/>
      <c r="M20" s="39"/>
      <c r="N20" s="42"/>
      <c r="O20" s="41"/>
      <c r="P20" s="39"/>
      <c r="Q20" s="42"/>
      <c r="R20" s="44"/>
      <c r="S20" s="44"/>
    </row>
    <row r="21" spans="1:19" s="1" customFormat="1" ht="14.25" customHeight="1" x14ac:dyDescent="0.35">
      <c r="A21" s="57"/>
      <c r="B21" s="58"/>
      <c r="C21" s="73"/>
      <c r="D21" s="33"/>
      <c r="E21" s="67"/>
      <c r="F21" s="28"/>
      <c r="G21" s="29"/>
      <c r="H21" s="30"/>
      <c r="I21" s="31"/>
      <c r="J21" s="32"/>
      <c r="K21" s="38"/>
      <c r="L21" s="41"/>
      <c r="M21" s="39"/>
      <c r="N21" s="42"/>
      <c r="O21" s="41"/>
      <c r="P21" s="39"/>
      <c r="Q21" s="42"/>
      <c r="R21" s="44"/>
      <c r="S21" s="44"/>
    </row>
    <row r="22" spans="1:19" s="1" customFormat="1" ht="14.25" customHeight="1" x14ac:dyDescent="0.35">
      <c r="A22" s="57"/>
      <c r="B22" s="70"/>
      <c r="C22" s="54"/>
      <c r="D22" s="33"/>
      <c r="E22" s="67"/>
      <c r="F22" s="28"/>
      <c r="G22" s="29"/>
      <c r="H22" s="30"/>
      <c r="I22" s="31"/>
      <c r="J22" s="32"/>
      <c r="K22" s="38"/>
      <c r="L22" s="41"/>
      <c r="M22" s="39"/>
      <c r="N22" s="42"/>
      <c r="O22" s="41"/>
      <c r="P22" s="39"/>
      <c r="Q22" s="42"/>
      <c r="R22" s="44"/>
      <c r="S22" s="44"/>
    </row>
    <row r="23" spans="1:19" s="59" customFormat="1" ht="14.25" customHeight="1" x14ac:dyDescent="0.35">
      <c r="A23" s="57"/>
      <c r="B23" s="70"/>
      <c r="C23" s="54"/>
      <c r="D23" s="33"/>
      <c r="E23" s="67"/>
      <c r="F23" s="28"/>
      <c r="G23" s="29"/>
      <c r="H23" s="30"/>
      <c r="I23" s="31"/>
      <c r="J23" s="32"/>
      <c r="K23" s="38"/>
      <c r="L23" s="41"/>
      <c r="M23" s="39"/>
      <c r="N23" s="42"/>
      <c r="O23" s="41"/>
      <c r="P23" s="39"/>
      <c r="Q23" s="42"/>
      <c r="R23" s="44"/>
      <c r="S23" s="44"/>
    </row>
    <row r="24" spans="1:19" s="59" customFormat="1" ht="14.25" customHeight="1" x14ac:dyDescent="0.35">
      <c r="A24" s="57"/>
      <c r="B24" s="70"/>
      <c r="C24" s="54"/>
      <c r="D24" s="33"/>
      <c r="E24" s="67"/>
      <c r="F24" s="28"/>
      <c r="G24" s="29"/>
      <c r="H24" s="30"/>
      <c r="I24" s="31"/>
      <c r="J24" s="32"/>
      <c r="K24" s="38"/>
      <c r="L24" s="41"/>
      <c r="M24" s="39"/>
      <c r="N24" s="42"/>
      <c r="O24" s="41"/>
      <c r="P24" s="39"/>
      <c r="Q24" s="42"/>
      <c r="R24" s="44"/>
      <c r="S24" s="44"/>
    </row>
    <row r="25" spans="1:19" s="59" customFormat="1" ht="14.25" customHeight="1" x14ac:dyDescent="0.35">
      <c r="A25" s="57"/>
      <c r="B25" s="70"/>
      <c r="C25" s="54"/>
      <c r="D25" s="33"/>
      <c r="E25" s="67"/>
      <c r="F25" s="28"/>
      <c r="G25" s="29"/>
      <c r="H25" s="30"/>
      <c r="I25" s="31"/>
      <c r="J25" s="32"/>
      <c r="K25" s="38"/>
      <c r="L25" s="41"/>
      <c r="M25" s="39"/>
      <c r="N25" s="42"/>
      <c r="O25" s="41"/>
      <c r="P25" s="39"/>
      <c r="Q25" s="42"/>
      <c r="R25" s="44"/>
      <c r="S25" s="44"/>
    </row>
    <row r="26" spans="1:19" s="59" customFormat="1" ht="14.25" customHeight="1" x14ac:dyDescent="0.35">
      <c r="A26" s="57"/>
      <c r="B26" s="70"/>
      <c r="C26" s="54"/>
      <c r="D26" s="33"/>
      <c r="E26" s="67"/>
      <c r="F26" s="28"/>
      <c r="G26" s="29"/>
      <c r="H26" s="30"/>
      <c r="I26" s="31"/>
      <c r="J26" s="32"/>
      <c r="K26" s="38"/>
      <c r="L26" s="41"/>
      <c r="M26" s="39"/>
      <c r="N26" s="42"/>
      <c r="O26" s="41"/>
      <c r="P26" s="39"/>
      <c r="Q26" s="42"/>
      <c r="R26" s="44"/>
      <c r="S26" s="44"/>
    </row>
    <row r="27" spans="1:19" s="1" customFormat="1" ht="14.25" customHeight="1" x14ac:dyDescent="0.35">
      <c r="A27" s="57"/>
      <c r="B27" s="70"/>
      <c r="C27" s="54"/>
      <c r="D27" s="33"/>
      <c r="E27" s="67"/>
      <c r="F27" s="28"/>
      <c r="G27" s="29"/>
      <c r="H27" s="30"/>
      <c r="I27" s="31"/>
      <c r="J27" s="32"/>
      <c r="K27" s="38"/>
      <c r="L27" s="41"/>
      <c r="M27" s="39"/>
      <c r="N27" s="42"/>
      <c r="O27" s="41"/>
      <c r="P27" s="39"/>
      <c r="Q27" s="42"/>
      <c r="R27" s="44"/>
      <c r="S27" s="44"/>
    </row>
    <row r="28" spans="1:19" s="1" customFormat="1" ht="14.25" customHeight="1" x14ac:dyDescent="0.35">
      <c r="A28" s="57"/>
      <c r="B28" s="70"/>
      <c r="C28" s="54"/>
      <c r="D28" s="33"/>
      <c r="E28" s="67"/>
      <c r="F28" s="28"/>
      <c r="G28" s="29"/>
      <c r="H28" s="30"/>
      <c r="I28" s="31"/>
      <c r="J28" s="32"/>
      <c r="K28" s="38"/>
      <c r="L28" s="41"/>
      <c r="M28" s="39"/>
      <c r="N28" s="42"/>
      <c r="O28" s="41"/>
      <c r="P28" s="39"/>
      <c r="Q28" s="42"/>
      <c r="R28" s="44"/>
      <c r="S28" s="44"/>
    </row>
    <row r="29" spans="1:19" s="1" customFormat="1" ht="14.25" customHeight="1" x14ac:dyDescent="0.35">
      <c r="A29" s="57"/>
      <c r="B29" s="70"/>
      <c r="C29" s="54"/>
      <c r="D29" s="33"/>
      <c r="E29" s="67"/>
      <c r="F29" s="28"/>
      <c r="G29" s="29"/>
      <c r="H29" s="30"/>
      <c r="I29" s="31"/>
      <c r="J29" s="32"/>
      <c r="K29" s="38"/>
      <c r="L29" s="41"/>
      <c r="M29" s="39"/>
      <c r="N29" s="42"/>
      <c r="O29" s="41"/>
      <c r="P29" s="39"/>
      <c r="Q29" s="42"/>
      <c r="R29" s="44"/>
      <c r="S29" s="44"/>
    </row>
    <row r="30" spans="1:19" s="1" customFormat="1" ht="14.25" customHeight="1" x14ac:dyDescent="0.35">
      <c r="A30" s="57"/>
      <c r="B30" s="70"/>
      <c r="C30" s="54"/>
      <c r="D30" s="33"/>
      <c r="E30" s="67"/>
      <c r="F30" s="28"/>
      <c r="G30" s="29"/>
      <c r="H30" s="30"/>
      <c r="I30" s="31"/>
      <c r="J30" s="32"/>
      <c r="K30" s="38"/>
      <c r="L30" s="41"/>
      <c r="M30" s="39"/>
      <c r="N30" s="42"/>
      <c r="O30" s="41"/>
      <c r="P30" s="39"/>
      <c r="Q30" s="42"/>
      <c r="R30" s="44"/>
      <c r="S30" s="44"/>
    </row>
    <row r="31" spans="1:19" s="1" customFormat="1" ht="14.25" customHeight="1" x14ac:dyDescent="0.35">
      <c r="A31" s="57"/>
      <c r="B31" s="70"/>
      <c r="C31" s="54"/>
      <c r="D31" s="33"/>
      <c r="E31" s="67"/>
      <c r="F31" s="28"/>
      <c r="G31" s="29"/>
      <c r="H31" s="30"/>
      <c r="I31" s="31"/>
      <c r="J31" s="32"/>
      <c r="K31" s="38"/>
      <c r="L31" s="41"/>
      <c r="M31" s="39"/>
      <c r="N31" s="42"/>
      <c r="O31" s="41"/>
      <c r="P31" s="39"/>
      <c r="Q31" s="42"/>
      <c r="R31" s="44"/>
      <c r="S31" s="44"/>
    </row>
    <row r="32" spans="1:19" s="1" customFormat="1" ht="14.25" customHeight="1" x14ac:dyDescent="0.35">
      <c r="A32" s="57"/>
      <c r="B32" s="70"/>
      <c r="C32" s="54"/>
      <c r="D32" s="33"/>
      <c r="E32" s="67"/>
      <c r="F32" s="28"/>
      <c r="G32" s="29"/>
      <c r="H32" s="30"/>
      <c r="I32" s="31"/>
      <c r="J32" s="32"/>
      <c r="K32" s="38"/>
      <c r="L32" s="41"/>
      <c r="M32" s="39"/>
      <c r="N32" s="42"/>
      <c r="O32" s="41"/>
      <c r="P32" s="39"/>
      <c r="Q32" s="42"/>
      <c r="R32" s="44"/>
      <c r="S32" s="44"/>
    </row>
    <row r="33" spans="1:19" s="1" customFormat="1" ht="14.25" customHeight="1" x14ac:dyDescent="0.35">
      <c r="A33" s="57"/>
      <c r="B33" s="70"/>
      <c r="C33" s="54"/>
      <c r="D33" s="33"/>
      <c r="E33" s="67"/>
      <c r="F33" s="28"/>
      <c r="G33" s="29"/>
      <c r="H33" s="30"/>
      <c r="I33" s="31"/>
      <c r="J33" s="32"/>
      <c r="K33" s="38"/>
      <c r="L33" s="41"/>
      <c r="M33" s="39"/>
      <c r="N33" s="42"/>
      <c r="O33" s="41"/>
      <c r="P33" s="39"/>
      <c r="Q33" s="42"/>
      <c r="R33" s="44"/>
      <c r="S33" s="44"/>
    </row>
    <row r="34" spans="1:19" s="1" customFormat="1" ht="14.25" customHeight="1" x14ac:dyDescent="0.35">
      <c r="A34" s="57"/>
      <c r="B34" s="70"/>
      <c r="C34" s="54"/>
      <c r="D34" s="33"/>
      <c r="E34" s="67"/>
      <c r="F34" s="28"/>
      <c r="G34" s="29"/>
      <c r="H34" s="30"/>
      <c r="I34" s="31"/>
      <c r="J34" s="32"/>
      <c r="K34" s="38"/>
      <c r="L34" s="41"/>
      <c r="M34" s="39"/>
      <c r="N34" s="42"/>
      <c r="O34" s="41"/>
      <c r="P34" s="39"/>
      <c r="Q34" s="42"/>
      <c r="R34" s="44"/>
      <c r="S34" s="44"/>
    </row>
    <row r="35" spans="1:19" s="1" customFormat="1" ht="14.25" customHeight="1" x14ac:dyDescent="0.35">
      <c r="A35" s="57"/>
      <c r="B35" s="70"/>
      <c r="C35" s="54"/>
      <c r="D35" s="33"/>
      <c r="E35" s="67"/>
      <c r="F35" s="28"/>
      <c r="G35" s="29"/>
      <c r="H35" s="30"/>
      <c r="I35" s="31"/>
      <c r="J35" s="32"/>
      <c r="K35" s="38"/>
      <c r="L35" s="41"/>
      <c r="M35" s="39"/>
      <c r="N35" s="42"/>
      <c r="O35" s="41"/>
      <c r="P35" s="39"/>
      <c r="Q35" s="42"/>
      <c r="R35" s="44"/>
      <c r="S35" s="44"/>
    </row>
    <row r="36" spans="1:19" s="1" customFormat="1" ht="14.25" customHeight="1" x14ac:dyDescent="0.35">
      <c r="A36" s="57"/>
      <c r="B36" s="70"/>
      <c r="C36" s="54"/>
      <c r="D36" s="33"/>
      <c r="E36" s="67"/>
      <c r="F36" s="28"/>
      <c r="G36" s="29"/>
      <c r="H36" s="30"/>
      <c r="I36" s="31"/>
      <c r="J36" s="32"/>
      <c r="K36" s="38"/>
      <c r="L36" s="41"/>
      <c r="M36" s="39"/>
      <c r="N36" s="42"/>
      <c r="O36" s="41"/>
      <c r="P36" s="39"/>
      <c r="Q36" s="42"/>
      <c r="R36" s="44"/>
      <c r="S36" s="44"/>
    </row>
    <row r="37" spans="1:19" s="1" customFormat="1" ht="14.25" customHeight="1" x14ac:dyDescent="0.35">
      <c r="A37" s="57"/>
      <c r="B37" s="70"/>
      <c r="C37" s="54"/>
      <c r="D37" s="33"/>
      <c r="E37" s="67"/>
      <c r="F37" s="28"/>
      <c r="G37" s="29"/>
      <c r="H37" s="30"/>
      <c r="I37" s="31"/>
      <c r="J37" s="32"/>
      <c r="K37" s="38"/>
      <c r="L37" s="41"/>
      <c r="M37" s="39"/>
      <c r="N37" s="42"/>
      <c r="O37" s="41"/>
      <c r="P37" s="39"/>
      <c r="Q37" s="42"/>
      <c r="R37" s="44"/>
      <c r="S37" s="44"/>
    </row>
    <row r="38" spans="1:19" s="1" customFormat="1" ht="14.25" customHeight="1" x14ac:dyDescent="0.35">
      <c r="A38" s="57"/>
      <c r="B38" s="70"/>
      <c r="C38" s="54"/>
      <c r="D38" s="33"/>
      <c r="E38" s="67"/>
      <c r="F38" s="28"/>
      <c r="G38" s="29"/>
      <c r="H38" s="30"/>
      <c r="I38" s="31"/>
      <c r="J38" s="32"/>
      <c r="K38" s="38"/>
      <c r="L38" s="41"/>
      <c r="M38" s="39"/>
      <c r="N38" s="42"/>
      <c r="O38" s="41"/>
      <c r="P38" s="39"/>
      <c r="Q38" s="42"/>
      <c r="R38" s="44"/>
      <c r="S38" s="44"/>
    </row>
    <row r="39" spans="1:19" s="1" customFormat="1" ht="14.25" customHeight="1" x14ac:dyDescent="0.35">
      <c r="A39" s="57"/>
      <c r="B39" s="70"/>
      <c r="C39" s="54"/>
      <c r="D39" s="33"/>
      <c r="E39" s="67"/>
      <c r="F39" s="28"/>
      <c r="G39" s="29"/>
      <c r="H39" s="30"/>
      <c r="I39" s="31"/>
      <c r="J39" s="32"/>
      <c r="K39" s="38"/>
      <c r="L39" s="41"/>
      <c r="M39" s="39"/>
      <c r="N39" s="42"/>
      <c r="O39" s="41"/>
      <c r="P39" s="39"/>
      <c r="Q39" s="42"/>
      <c r="R39" s="44"/>
      <c r="S39" s="44"/>
    </row>
    <row r="40" spans="1:19" s="1" customFormat="1" ht="14.25" customHeight="1" x14ac:dyDescent="0.35">
      <c r="A40" s="57"/>
      <c r="B40" s="70"/>
      <c r="C40" s="54"/>
      <c r="D40" s="33"/>
      <c r="E40" s="67"/>
      <c r="F40" s="28"/>
      <c r="G40" s="29"/>
      <c r="H40" s="30"/>
      <c r="I40" s="31"/>
      <c r="J40" s="32"/>
      <c r="K40" s="38"/>
      <c r="L40" s="41"/>
      <c r="M40" s="39"/>
      <c r="N40" s="42"/>
      <c r="O40" s="41"/>
      <c r="P40" s="39"/>
      <c r="Q40" s="42"/>
      <c r="R40" s="44"/>
      <c r="S40" s="44"/>
    </row>
    <row r="41" spans="1:19" s="1" customFormat="1" ht="14.25" customHeight="1" x14ac:dyDescent="0.35">
      <c r="A41" s="57"/>
      <c r="B41" s="70"/>
      <c r="C41" s="54"/>
      <c r="D41" s="33"/>
      <c r="E41" s="67"/>
      <c r="F41" s="28"/>
      <c r="G41" s="29"/>
      <c r="H41" s="30"/>
      <c r="I41" s="31"/>
      <c r="J41" s="32"/>
      <c r="K41" s="38"/>
      <c r="L41" s="41"/>
      <c r="M41" s="39"/>
      <c r="N41" s="42"/>
      <c r="O41" s="41"/>
      <c r="P41" s="39"/>
      <c r="Q41" s="42"/>
      <c r="R41" s="44"/>
      <c r="S41" s="44"/>
    </row>
    <row r="42" spans="1:19" s="1" customFormat="1" ht="14.25" customHeight="1" x14ac:dyDescent="0.35">
      <c r="A42" s="57"/>
      <c r="B42" s="70"/>
      <c r="C42" s="54"/>
      <c r="D42" s="33"/>
      <c r="E42" s="67"/>
      <c r="F42" s="28"/>
      <c r="G42" s="29"/>
      <c r="H42" s="30"/>
      <c r="I42" s="31"/>
      <c r="J42" s="32"/>
      <c r="K42" s="38"/>
      <c r="L42" s="41"/>
      <c r="M42" s="39"/>
      <c r="N42" s="42"/>
      <c r="O42" s="41"/>
      <c r="P42" s="39"/>
      <c r="Q42" s="42"/>
      <c r="R42" s="44"/>
      <c r="S42" s="44"/>
    </row>
    <row r="43" spans="1:19" s="1" customFormat="1" ht="14.25" customHeight="1" x14ac:dyDescent="0.35">
      <c r="A43" s="57"/>
      <c r="B43" s="70"/>
      <c r="C43" s="54"/>
      <c r="D43" s="33"/>
      <c r="E43" s="67"/>
      <c r="F43" s="28"/>
      <c r="G43" s="29"/>
      <c r="H43" s="30"/>
      <c r="I43" s="31"/>
      <c r="J43" s="32"/>
      <c r="K43" s="38"/>
      <c r="L43" s="41"/>
      <c r="M43" s="39"/>
      <c r="N43" s="42"/>
      <c r="O43" s="41"/>
      <c r="P43" s="39"/>
      <c r="Q43" s="42"/>
      <c r="R43" s="44"/>
      <c r="S43" s="44"/>
    </row>
    <row r="44" spans="1:19" s="1" customFormat="1" ht="14.25" customHeight="1" x14ac:dyDescent="0.35">
      <c r="A44" s="57"/>
      <c r="B44" s="70"/>
      <c r="C44" s="54"/>
      <c r="D44" s="33"/>
      <c r="E44" s="67"/>
      <c r="F44" s="28"/>
      <c r="G44" s="29"/>
      <c r="H44" s="30"/>
      <c r="I44" s="31"/>
      <c r="J44" s="32"/>
      <c r="K44" s="38"/>
      <c r="L44" s="41"/>
      <c r="M44" s="39"/>
      <c r="N44" s="42"/>
      <c r="O44" s="41"/>
      <c r="P44" s="39"/>
      <c r="Q44" s="42"/>
      <c r="R44" s="44"/>
      <c r="S44" s="44"/>
    </row>
    <row r="45" spans="1:19" s="1" customFormat="1" ht="14.25" customHeight="1" x14ac:dyDescent="0.35">
      <c r="A45" s="57"/>
      <c r="B45" s="70"/>
      <c r="C45" s="54"/>
      <c r="D45" s="33"/>
      <c r="E45" s="67"/>
      <c r="F45" s="28"/>
      <c r="G45" s="29"/>
      <c r="H45" s="30"/>
      <c r="I45" s="31"/>
      <c r="J45" s="32"/>
      <c r="K45" s="38"/>
      <c r="L45" s="41"/>
      <c r="M45" s="39"/>
      <c r="N45" s="42"/>
      <c r="O45" s="41"/>
      <c r="P45" s="39"/>
      <c r="Q45" s="42"/>
      <c r="R45" s="44"/>
      <c r="S45" s="44"/>
    </row>
    <row r="46" spans="1:19" s="1" customFormat="1" ht="14.25" customHeight="1" x14ac:dyDescent="0.35">
      <c r="A46" s="57"/>
      <c r="B46" s="70"/>
      <c r="C46" s="54"/>
      <c r="D46" s="33"/>
      <c r="E46" s="67"/>
      <c r="F46" s="28"/>
      <c r="G46" s="29"/>
      <c r="H46" s="30"/>
      <c r="I46" s="31"/>
      <c r="J46" s="32"/>
      <c r="K46" s="38"/>
      <c r="L46" s="41"/>
      <c r="M46" s="39"/>
      <c r="N46" s="42"/>
      <c r="O46" s="41"/>
      <c r="P46" s="39"/>
      <c r="Q46" s="42"/>
      <c r="R46" s="44"/>
      <c r="S46" s="44"/>
    </row>
    <row r="47" spans="1:19" s="1" customFormat="1" ht="14.25" customHeight="1" x14ac:dyDescent="0.35">
      <c r="A47" s="57"/>
      <c r="B47" s="70"/>
      <c r="C47" s="54"/>
      <c r="D47" s="33"/>
      <c r="E47" s="67"/>
      <c r="F47" s="28"/>
      <c r="G47" s="29"/>
      <c r="H47" s="30"/>
      <c r="I47" s="31"/>
      <c r="J47" s="32"/>
      <c r="K47" s="38"/>
      <c r="L47" s="41"/>
      <c r="M47" s="39"/>
      <c r="N47" s="42"/>
      <c r="O47" s="41"/>
      <c r="P47" s="39"/>
      <c r="Q47" s="42"/>
      <c r="R47" s="44"/>
      <c r="S47" s="44"/>
    </row>
    <row r="48" spans="1:19" s="1" customFormat="1" ht="14.25" customHeight="1" x14ac:dyDescent="0.35">
      <c r="A48" s="57"/>
      <c r="B48" s="70"/>
      <c r="C48" s="54"/>
      <c r="D48" s="33"/>
      <c r="E48" s="67"/>
      <c r="F48" s="28"/>
      <c r="G48" s="29"/>
      <c r="H48" s="30"/>
      <c r="I48" s="31"/>
      <c r="J48" s="32"/>
      <c r="K48" s="38"/>
      <c r="L48" s="41"/>
      <c r="M48" s="39"/>
      <c r="N48" s="42"/>
      <c r="O48" s="41"/>
      <c r="P48" s="39"/>
      <c r="Q48" s="42"/>
      <c r="R48" s="44"/>
      <c r="S48" s="44"/>
    </row>
    <row r="49" spans="1:19" s="1" customFormat="1" ht="14.25" customHeight="1" x14ac:dyDescent="0.35">
      <c r="A49" s="57"/>
      <c r="B49" s="70"/>
      <c r="C49" s="54"/>
      <c r="D49" s="33"/>
      <c r="E49" s="67"/>
      <c r="F49" s="28"/>
      <c r="G49" s="29"/>
      <c r="H49" s="30"/>
      <c r="I49" s="31"/>
      <c r="J49" s="32"/>
      <c r="K49" s="38"/>
      <c r="L49" s="41"/>
      <c r="M49" s="39"/>
      <c r="N49" s="42"/>
      <c r="O49" s="41"/>
      <c r="P49" s="39"/>
      <c r="Q49" s="42"/>
      <c r="R49" s="44"/>
      <c r="S49" s="44"/>
    </row>
    <row r="50" spans="1:19" s="1" customFormat="1" ht="14.25" customHeight="1" x14ac:dyDescent="0.35">
      <c r="A50" s="57"/>
      <c r="B50" s="70"/>
      <c r="C50" s="54"/>
      <c r="D50" s="33"/>
      <c r="E50" s="67"/>
      <c r="F50" s="28"/>
      <c r="G50" s="29"/>
      <c r="H50" s="30"/>
      <c r="I50" s="31"/>
      <c r="J50" s="32"/>
      <c r="K50" s="38"/>
      <c r="L50" s="41"/>
      <c r="M50" s="39"/>
      <c r="N50" s="42"/>
      <c r="O50" s="41"/>
      <c r="P50" s="39"/>
      <c r="Q50" s="42"/>
      <c r="R50" s="44"/>
      <c r="S50" s="44"/>
    </row>
    <row r="51" spans="1:19" s="1" customFormat="1" ht="14.25" customHeight="1" x14ac:dyDescent="0.35">
      <c r="A51" s="57"/>
      <c r="B51" s="70"/>
      <c r="C51" s="54"/>
      <c r="D51" s="33"/>
      <c r="E51" s="67"/>
      <c r="F51" s="28"/>
      <c r="G51" s="29"/>
      <c r="H51" s="30"/>
      <c r="I51" s="31"/>
      <c r="J51" s="32"/>
      <c r="K51" s="38"/>
      <c r="L51" s="41"/>
      <c r="M51" s="39"/>
      <c r="N51" s="42"/>
      <c r="O51" s="41"/>
      <c r="P51" s="39"/>
      <c r="Q51" s="42"/>
      <c r="R51" s="44"/>
      <c r="S51" s="44"/>
    </row>
    <row r="52" spans="1:19" s="1" customFormat="1" ht="14.25" customHeight="1" x14ac:dyDescent="0.35">
      <c r="A52" s="57"/>
      <c r="B52" s="70"/>
      <c r="C52" s="54"/>
      <c r="D52" s="33"/>
      <c r="E52" s="67"/>
      <c r="F52" s="28"/>
      <c r="G52" s="29"/>
      <c r="H52" s="30"/>
      <c r="I52" s="31"/>
      <c r="J52" s="32"/>
      <c r="K52" s="38"/>
      <c r="L52" s="41"/>
      <c r="M52" s="39"/>
      <c r="N52" s="42"/>
      <c r="O52" s="41"/>
      <c r="P52" s="39"/>
      <c r="Q52" s="42"/>
      <c r="R52" s="44"/>
      <c r="S52" s="44"/>
    </row>
    <row r="53" spans="1:19" s="1" customFormat="1" ht="14.25" customHeight="1" x14ac:dyDescent="0.35">
      <c r="A53" s="57"/>
      <c r="B53" s="70"/>
      <c r="C53" s="54"/>
      <c r="D53" s="33"/>
      <c r="E53" s="67"/>
      <c r="F53" s="28"/>
      <c r="G53" s="29"/>
      <c r="H53" s="30"/>
      <c r="I53" s="31"/>
      <c r="J53" s="32"/>
      <c r="K53" s="38"/>
      <c r="L53" s="41"/>
      <c r="M53" s="39"/>
      <c r="N53" s="42"/>
      <c r="O53" s="41"/>
      <c r="P53" s="39"/>
      <c r="Q53" s="42"/>
      <c r="R53" s="44"/>
      <c r="S53" s="44"/>
    </row>
    <row r="54" spans="1:19" s="1" customFormat="1" ht="14.25" customHeight="1" x14ac:dyDescent="0.35">
      <c r="A54" s="57"/>
      <c r="B54" s="70"/>
      <c r="C54" s="54"/>
      <c r="D54" s="33"/>
      <c r="E54" s="67"/>
      <c r="F54" s="28"/>
      <c r="G54" s="29"/>
      <c r="H54" s="30"/>
      <c r="I54" s="31"/>
      <c r="J54" s="32"/>
      <c r="K54" s="38"/>
      <c r="L54" s="41"/>
      <c r="M54" s="39"/>
      <c r="N54" s="42"/>
      <c r="O54" s="41"/>
      <c r="P54" s="39"/>
      <c r="Q54" s="42"/>
      <c r="R54" s="44"/>
      <c r="S54" s="44"/>
    </row>
    <row r="55" spans="1:19" s="1" customFormat="1" ht="14.25" customHeight="1" x14ac:dyDescent="0.35">
      <c r="A55" s="57"/>
      <c r="B55" s="70"/>
      <c r="C55" s="54"/>
      <c r="D55" s="33"/>
      <c r="E55" s="67"/>
      <c r="F55" s="28"/>
      <c r="G55" s="29"/>
      <c r="H55" s="30"/>
      <c r="I55" s="31"/>
      <c r="J55" s="32"/>
      <c r="K55" s="38"/>
      <c r="L55" s="41"/>
      <c r="M55" s="39"/>
      <c r="N55" s="42"/>
      <c r="O55" s="41"/>
      <c r="P55" s="39"/>
      <c r="Q55" s="42"/>
      <c r="R55" s="44"/>
      <c r="S55" s="44"/>
    </row>
    <row r="56" spans="1:19" s="1" customFormat="1" ht="14.25" customHeight="1" x14ac:dyDescent="0.35">
      <c r="A56" s="57"/>
      <c r="B56" s="70"/>
      <c r="C56" s="54"/>
      <c r="D56" s="33"/>
      <c r="E56" s="67"/>
      <c r="F56" s="28"/>
      <c r="G56" s="29"/>
      <c r="H56" s="30"/>
      <c r="I56" s="31"/>
      <c r="J56" s="32"/>
      <c r="K56" s="38"/>
      <c r="L56" s="41"/>
      <c r="M56" s="39"/>
      <c r="N56" s="42"/>
      <c r="O56" s="41"/>
      <c r="P56" s="39"/>
      <c r="Q56" s="42"/>
      <c r="R56" s="44"/>
      <c r="S56" s="44"/>
    </row>
    <row r="57" spans="1:19" s="1" customFormat="1" ht="14.25" customHeight="1" x14ac:dyDescent="0.35">
      <c r="A57" s="57"/>
      <c r="B57" s="70"/>
      <c r="C57" s="54"/>
      <c r="D57" s="33"/>
      <c r="E57" s="67"/>
      <c r="F57" s="28"/>
      <c r="G57" s="29"/>
      <c r="H57" s="30"/>
      <c r="I57" s="31"/>
      <c r="J57" s="32"/>
      <c r="K57" s="38"/>
      <c r="L57" s="41"/>
      <c r="M57" s="39"/>
      <c r="N57" s="42"/>
      <c r="O57" s="41"/>
      <c r="P57" s="39"/>
      <c r="Q57" s="42"/>
      <c r="R57" s="44"/>
      <c r="S57" s="44"/>
    </row>
    <row r="58" spans="1:19" s="1" customFormat="1" ht="14.25" customHeight="1" x14ac:dyDescent="0.35">
      <c r="A58" s="57"/>
      <c r="B58" s="58"/>
      <c r="C58" s="73"/>
      <c r="D58" s="33"/>
      <c r="E58" s="67"/>
      <c r="F58" s="28"/>
      <c r="G58" s="29"/>
      <c r="H58" s="30"/>
      <c r="I58" s="31"/>
      <c r="J58" s="32"/>
      <c r="K58" s="38"/>
      <c r="L58" s="41"/>
      <c r="M58" s="39"/>
      <c r="N58" s="42"/>
      <c r="O58" s="41"/>
      <c r="P58" s="39"/>
      <c r="Q58" s="42"/>
      <c r="R58" s="44"/>
      <c r="S58" s="44"/>
    </row>
    <row r="59" spans="1:19" s="1" customFormat="1" ht="14.25" customHeight="1" x14ac:dyDescent="0.35">
      <c r="A59" s="57"/>
      <c r="B59" s="70"/>
      <c r="C59" s="54"/>
      <c r="D59" s="33"/>
      <c r="E59" s="67"/>
      <c r="F59" s="28"/>
      <c r="G59" s="29"/>
      <c r="H59" s="30"/>
      <c r="I59" s="31"/>
      <c r="J59" s="32"/>
      <c r="K59" s="38"/>
      <c r="L59" s="41"/>
      <c r="M59" s="39"/>
      <c r="N59" s="42"/>
      <c r="O59" s="41"/>
      <c r="P59" s="39"/>
      <c r="Q59" s="42"/>
      <c r="R59" s="44"/>
      <c r="S59" s="44"/>
    </row>
    <row r="60" spans="1:19" s="1" customFormat="1" ht="14.25" customHeight="1" x14ac:dyDescent="0.35">
      <c r="A60" s="57"/>
      <c r="B60" s="70"/>
      <c r="C60" s="54"/>
      <c r="D60" s="33"/>
      <c r="E60" s="67"/>
      <c r="F60" s="28"/>
      <c r="G60" s="29"/>
      <c r="H60" s="30"/>
      <c r="I60" s="31"/>
      <c r="J60" s="32"/>
      <c r="K60" s="38"/>
      <c r="L60" s="41"/>
      <c r="M60" s="39"/>
      <c r="N60" s="42"/>
      <c r="O60" s="41"/>
      <c r="P60" s="39"/>
      <c r="Q60" s="42"/>
      <c r="R60" s="44"/>
      <c r="S60" s="44"/>
    </row>
    <row r="61" spans="1:19" s="1" customFormat="1" ht="14.25" customHeight="1" x14ac:dyDescent="0.35">
      <c r="A61" s="57"/>
      <c r="B61" s="58"/>
      <c r="C61" s="73"/>
      <c r="D61" s="33"/>
      <c r="E61" s="67"/>
      <c r="F61" s="28"/>
      <c r="G61" s="29"/>
      <c r="H61" s="30"/>
      <c r="I61" s="31"/>
      <c r="J61" s="32"/>
      <c r="K61" s="38"/>
      <c r="L61" s="41"/>
      <c r="M61" s="39"/>
      <c r="N61" s="42"/>
      <c r="O61" s="41"/>
      <c r="P61" s="39"/>
      <c r="Q61" s="42"/>
      <c r="R61" s="44"/>
      <c r="S61" s="44"/>
    </row>
    <row r="62" spans="1:19" s="1" customFormat="1" ht="14.25" customHeight="1" x14ac:dyDescent="0.35">
      <c r="A62" s="57"/>
      <c r="B62" s="70"/>
      <c r="C62" s="54"/>
      <c r="D62" s="33"/>
      <c r="E62" s="67"/>
      <c r="F62" s="28"/>
      <c r="G62" s="29"/>
      <c r="H62" s="30"/>
      <c r="I62" s="31"/>
      <c r="J62" s="32"/>
      <c r="K62" s="38"/>
      <c r="L62" s="41"/>
      <c r="M62" s="39"/>
      <c r="N62" s="42"/>
      <c r="O62" s="41"/>
      <c r="P62" s="39"/>
      <c r="Q62" s="42"/>
      <c r="R62" s="44"/>
      <c r="S62" s="44"/>
    </row>
    <row r="63" spans="1:19" s="1" customFormat="1" ht="14.25" customHeight="1" x14ac:dyDescent="0.35">
      <c r="A63" s="57"/>
      <c r="B63" s="70"/>
      <c r="C63" s="54"/>
      <c r="D63" s="33"/>
      <c r="E63" s="67"/>
      <c r="F63" s="28"/>
      <c r="G63" s="29"/>
      <c r="H63" s="30"/>
      <c r="I63" s="31"/>
      <c r="J63" s="32"/>
      <c r="K63" s="38"/>
      <c r="L63" s="41"/>
      <c r="M63" s="39"/>
      <c r="N63" s="42"/>
      <c r="O63" s="41"/>
      <c r="P63" s="39"/>
      <c r="Q63" s="42"/>
      <c r="R63" s="44"/>
      <c r="S63" s="44"/>
    </row>
    <row r="64" spans="1:19" s="1" customFormat="1" ht="14.25" customHeight="1" x14ac:dyDescent="0.35">
      <c r="A64" s="57"/>
      <c r="B64" s="70"/>
      <c r="C64" s="54"/>
      <c r="D64" s="33"/>
      <c r="E64" s="67"/>
      <c r="F64" s="28"/>
      <c r="G64" s="29"/>
      <c r="H64" s="30"/>
      <c r="I64" s="31"/>
      <c r="J64" s="32"/>
      <c r="K64" s="38"/>
      <c r="L64" s="41"/>
      <c r="M64" s="39"/>
      <c r="N64" s="42"/>
      <c r="O64" s="41"/>
      <c r="P64" s="39"/>
      <c r="Q64" s="42"/>
      <c r="R64" s="44"/>
      <c r="S64" s="44"/>
    </row>
    <row r="65" spans="1:19" s="1" customFormat="1" ht="14.25" customHeight="1" x14ac:dyDescent="0.35">
      <c r="A65" s="57"/>
      <c r="B65" s="58"/>
      <c r="C65" s="73"/>
      <c r="D65" s="33"/>
      <c r="E65" s="67"/>
      <c r="F65" s="28"/>
      <c r="G65" s="29"/>
      <c r="H65" s="30"/>
      <c r="I65" s="31"/>
      <c r="J65" s="32"/>
      <c r="K65" s="38"/>
      <c r="L65" s="41"/>
      <c r="M65" s="39"/>
      <c r="N65" s="42"/>
      <c r="O65" s="41"/>
      <c r="P65" s="39"/>
      <c r="Q65" s="42"/>
      <c r="R65" s="44"/>
      <c r="S65" s="44"/>
    </row>
    <row r="66" spans="1:19" s="1" customFormat="1" ht="14.25" customHeight="1" x14ac:dyDescent="0.35">
      <c r="A66" s="57"/>
      <c r="B66" s="70"/>
      <c r="C66" s="54"/>
      <c r="D66" s="33"/>
      <c r="E66" s="67"/>
      <c r="F66" s="28"/>
      <c r="G66" s="29"/>
      <c r="H66" s="30"/>
      <c r="I66" s="31"/>
      <c r="J66" s="32"/>
      <c r="K66" s="38"/>
      <c r="L66" s="41"/>
      <c r="M66" s="39"/>
      <c r="N66" s="42"/>
      <c r="O66" s="41"/>
      <c r="P66" s="39"/>
      <c r="Q66" s="42"/>
      <c r="R66" s="44"/>
      <c r="S66" s="44"/>
    </row>
    <row r="67" spans="1:19" s="1" customFormat="1" ht="14.25" customHeight="1" x14ac:dyDescent="0.35">
      <c r="A67" s="57"/>
      <c r="B67" s="58"/>
      <c r="C67" s="73"/>
      <c r="D67" s="33"/>
      <c r="E67" s="67"/>
      <c r="F67" s="28"/>
      <c r="G67" s="29"/>
      <c r="H67" s="30"/>
      <c r="I67" s="31"/>
      <c r="J67" s="32"/>
      <c r="K67" s="38"/>
      <c r="L67" s="41"/>
      <c r="M67" s="39"/>
      <c r="N67" s="42"/>
      <c r="O67" s="41"/>
      <c r="P67" s="39"/>
      <c r="Q67" s="42"/>
      <c r="R67" s="44"/>
      <c r="S67" s="44"/>
    </row>
    <row r="68" spans="1:19" s="1" customFormat="1" ht="14.25" customHeight="1" x14ac:dyDescent="0.35">
      <c r="A68" s="57"/>
      <c r="B68" s="70"/>
      <c r="C68" s="54"/>
      <c r="D68" s="33"/>
      <c r="E68" s="67"/>
      <c r="F68" s="28"/>
      <c r="G68" s="29"/>
      <c r="H68" s="30"/>
      <c r="I68" s="31"/>
      <c r="J68" s="32"/>
      <c r="K68" s="38"/>
      <c r="L68" s="41"/>
      <c r="M68" s="39"/>
      <c r="N68" s="42"/>
      <c r="O68" s="41"/>
      <c r="P68" s="39"/>
      <c r="Q68" s="42"/>
      <c r="R68" s="44"/>
      <c r="S68" s="44"/>
    </row>
    <row r="69" spans="1:19" s="1" customFormat="1" ht="14.25" customHeight="1" x14ac:dyDescent="0.35">
      <c r="A69" s="57"/>
      <c r="B69" s="70"/>
      <c r="C69" s="54"/>
      <c r="D69" s="33"/>
      <c r="E69" s="67"/>
      <c r="F69" s="28"/>
      <c r="G69" s="29"/>
      <c r="H69" s="30"/>
      <c r="I69" s="31"/>
      <c r="J69" s="32"/>
      <c r="K69" s="38"/>
      <c r="L69" s="41"/>
      <c r="M69" s="39"/>
      <c r="N69" s="42"/>
      <c r="O69" s="41"/>
      <c r="P69" s="39"/>
      <c r="Q69" s="42"/>
      <c r="R69" s="44"/>
      <c r="S69" s="44"/>
    </row>
    <row r="70" spans="1:19" s="1" customFormat="1" ht="14.25" customHeight="1" x14ac:dyDescent="0.35">
      <c r="A70" s="57"/>
      <c r="B70" s="70"/>
      <c r="C70" s="54"/>
      <c r="D70" s="33"/>
      <c r="E70" s="67"/>
      <c r="F70" s="28"/>
      <c r="G70" s="29"/>
      <c r="H70" s="30"/>
      <c r="I70" s="31"/>
      <c r="J70" s="32"/>
      <c r="K70" s="38"/>
      <c r="L70" s="41"/>
      <c r="M70" s="39"/>
      <c r="N70" s="42"/>
      <c r="O70" s="41"/>
      <c r="P70" s="39"/>
      <c r="Q70" s="42"/>
      <c r="R70" s="44"/>
      <c r="S70" s="44"/>
    </row>
    <row r="71" spans="1:19" s="1" customFormat="1" ht="14.25" customHeight="1" x14ac:dyDescent="0.35">
      <c r="A71" s="57"/>
      <c r="B71" s="70"/>
      <c r="C71" s="54"/>
      <c r="D71" s="33"/>
      <c r="E71" s="67"/>
      <c r="F71" s="28"/>
      <c r="G71" s="29"/>
      <c r="H71" s="30"/>
      <c r="I71" s="31"/>
      <c r="J71" s="32"/>
      <c r="K71" s="38"/>
      <c r="L71" s="41"/>
      <c r="M71" s="39"/>
      <c r="N71" s="42"/>
      <c r="O71" s="41"/>
      <c r="P71" s="39"/>
      <c r="Q71" s="42"/>
      <c r="R71" s="44"/>
      <c r="S71" s="44"/>
    </row>
    <row r="72" spans="1:19" s="1" customFormat="1" ht="14.25" customHeight="1" x14ac:dyDescent="0.35">
      <c r="A72" s="57"/>
      <c r="B72" s="71"/>
      <c r="C72" s="54"/>
      <c r="D72" s="33"/>
      <c r="E72" s="67"/>
      <c r="F72" s="28"/>
      <c r="G72" s="29"/>
      <c r="H72" s="30"/>
      <c r="I72" s="31"/>
      <c r="J72" s="32"/>
      <c r="K72" s="38"/>
      <c r="L72" s="41"/>
      <c r="M72" s="39"/>
      <c r="N72" s="42"/>
      <c r="O72" s="41"/>
      <c r="P72" s="39"/>
      <c r="Q72" s="42"/>
      <c r="R72" s="44"/>
      <c r="S72" s="44"/>
    </row>
    <row r="73" spans="1:19" s="1" customFormat="1" ht="14.25" customHeight="1" x14ac:dyDescent="0.35">
      <c r="A73" s="57"/>
      <c r="B73" s="58"/>
      <c r="C73" s="73"/>
      <c r="D73" s="33"/>
      <c r="E73" s="67"/>
      <c r="F73" s="28"/>
      <c r="G73" s="29"/>
      <c r="H73" s="30"/>
      <c r="I73" s="31"/>
      <c r="J73" s="32"/>
      <c r="K73" s="38"/>
      <c r="L73" s="41"/>
      <c r="M73" s="39"/>
      <c r="N73" s="42"/>
      <c r="O73" s="41"/>
      <c r="P73" s="39"/>
      <c r="Q73" s="42"/>
      <c r="R73" s="44"/>
      <c r="S73" s="44"/>
    </row>
    <row r="74" spans="1:19" s="1" customFormat="1" ht="14.25" customHeight="1" x14ac:dyDescent="0.35">
      <c r="A74" s="57"/>
      <c r="B74" s="70"/>
      <c r="C74" s="54"/>
      <c r="D74" s="33"/>
      <c r="E74" s="67"/>
      <c r="F74" s="28"/>
      <c r="G74" s="29"/>
      <c r="H74" s="30"/>
      <c r="I74" s="31"/>
      <c r="J74" s="32"/>
      <c r="K74" s="38"/>
      <c r="L74" s="41"/>
      <c r="M74" s="39"/>
      <c r="N74" s="42"/>
      <c r="O74" s="41"/>
      <c r="P74" s="39"/>
      <c r="Q74" s="42"/>
      <c r="R74" s="44"/>
      <c r="S74" s="44"/>
    </row>
    <row r="75" spans="1:19" s="1" customFormat="1" ht="14.25" customHeight="1" x14ac:dyDescent="0.35">
      <c r="A75" s="57"/>
      <c r="B75" s="70"/>
      <c r="C75" s="54"/>
      <c r="D75" s="33"/>
      <c r="E75" s="67"/>
      <c r="F75" s="28"/>
      <c r="G75" s="29"/>
      <c r="H75" s="30"/>
      <c r="I75" s="31"/>
      <c r="J75" s="32"/>
      <c r="K75" s="38"/>
      <c r="L75" s="41"/>
      <c r="M75" s="39"/>
      <c r="N75" s="42"/>
      <c r="O75" s="41"/>
      <c r="P75" s="39"/>
      <c r="Q75" s="42"/>
      <c r="R75" s="44"/>
      <c r="S75" s="44"/>
    </row>
    <row r="76" spans="1:19" s="1" customFormat="1" ht="14.25" customHeight="1" x14ac:dyDescent="0.35">
      <c r="A76" s="57"/>
      <c r="B76" s="70"/>
      <c r="C76" s="54"/>
      <c r="D76" s="33"/>
      <c r="E76" s="67"/>
      <c r="F76" s="28"/>
      <c r="G76" s="29"/>
      <c r="H76" s="30"/>
      <c r="I76" s="31"/>
      <c r="J76" s="32"/>
      <c r="K76" s="38"/>
      <c r="L76" s="41"/>
      <c r="M76" s="39"/>
      <c r="N76" s="42"/>
      <c r="O76" s="41"/>
      <c r="P76" s="39"/>
      <c r="Q76" s="42"/>
      <c r="R76" s="44"/>
      <c r="S76" s="44"/>
    </row>
    <row r="77" spans="1:19" s="1" customFormat="1" ht="14.25" customHeight="1" x14ac:dyDescent="0.35">
      <c r="A77" s="57"/>
      <c r="B77" s="58"/>
      <c r="C77" s="73"/>
      <c r="D77" s="33"/>
      <c r="E77" s="67"/>
      <c r="F77" s="28"/>
      <c r="G77" s="29"/>
      <c r="H77" s="30"/>
      <c r="I77" s="31"/>
      <c r="J77" s="32"/>
      <c r="K77" s="38"/>
      <c r="L77" s="41"/>
      <c r="M77" s="39"/>
      <c r="N77" s="42"/>
      <c r="O77" s="41"/>
      <c r="P77" s="39"/>
      <c r="Q77" s="42"/>
      <c r="R77" s="44"/>
      <c r="S77" s="44"/>
    </row>
    <row r="78" spans="1:19" s="1" customFormat="1" ht="14.25" customHeight="1" x14ac:dyDescent="0.35">
      <c r="A78" s="57"/>
      <c r="B78" s="70"/>
      <c r="C78" s="54"/>
      <c r="D78" s="33"/>
      <c r="E78" s="67"/>
      <c r="F78" s="28"/>
      <c r="G78" s="29"/>
      <c r="H78" s="30"/>
      <c r="I78" s="31"/>
      <c r="J78" s="32"/>
      <c r="K78" s="38"/>
      <c r="L78" s="41"/>
      <c r="M78" s="39"/>
      <c r="N78" s="42"/>
      <c r="O78" s="41"/>
      <c r="P78" s="39"/>
      <c r="Q78" s="42"/>
      <c r="R78" s="44"/>
      <c r="S78" s="44"/>
    </row>
    <row r="79" spans="1:19" s="1" customFormat="1" ht="14.25" customHeight="1" x14ac:dyDescent="0.35">
      <c r="A79" s="57"/>
      <c r="B79" s="70"/>
      <c r="C79" s="54"/>
      <c r="D79" s="33"/>
      <c r="E79" s="67"/>
      <c r="F79" s="28"/>
      <c r="G79" s="29"/>
      <c r="H79" s="30"/>
      <c r="I79" s="31"/>
      <c r="J79" s="32"/>
      <c r="K79" s="38"/>
      <c r="L79" s="41"/>
      <c r="M79" s="39"/>
      <c r="N79" s="42"/>
      <c r="O79" s="41"/>
      <c r="P79" s="39"/>
      <c r="Q79" s="42"/>
      <c r="R79" s="44"/>
      <c r="S79" s="44"/>
    </row>
    <row r="80" spans="1:19" s="1" customFormat="1" ht="14.25" customHeight="1" x14ac:dyDescent="0.35">
      <c r="A80" s="57"/>
      <c r="B80" s="70"/>
      <c r="C80" s="54"/>
      <c r="D80" s="33"/>
      <c r="E80" s="67"/>
      <c r="F80" s="28"/>
      <c r="G80" s="29"/>
      <c r="H80" s="30"/>
      <c r="I80" s="31"/>
      <c r="J80" s="32"/>
      <c r="K80" s="38"/>
      <c r="L80" s="41"/>
      <c r="M80" s="39"/>
      <c r="N80" s="42"/>
      <c r="O80" s="41"/>
      <c r="P80" s="39"/>
      <c r="Q80" s="42"/>
      <c r="R80" s="44"/>
      <c r="S80" s="44"/>
    </row>
    <row r="81" spans="1:19" s="1" customFormat="1" ht="14.25" customHeight="1" x14ac:dyDescent="0.35">
      <c r="A81" s="57"/>
      <c r="B81" s="70"/>
      <c r="C81" s="54"/>
      <c r="D81" s="33"/>
      <c r="E81" s="67"/>
      <c r="F81" s="28"/>
      <c r="G81" s="29"/>
      <c r="H81" s="30"/>
      <c r="I81" s="31"/>
      <c r="J81" s="32"/>
      <c r="K81" s="38"/>
      <c r="L81" s="41"/>
      <c r="M81" s="39"/>
      <c r="N81" s="42"/>
      <c r="O81" s="41"/>
      <c r="P81" s="39"/>
      <c r="Q81" s="42"/>
      <c r="R81" s="44"/>
      <c r="S81" s="44"/>
    </row>
    <row r="82" spans="1:19" s="1" customFormat="1" ht="14.25" customHeight="1" x14ac:dyDescent="0.35">
      <c r="A82" s="57"/>
      <c r="B82" s="58"/>
      <c r="C82" s="73"/>
      <c r="D82" s="33"/>
      <c r="E82" s="67"/>
      <c r="F82" s="28"/>
      <c r="G82" s="29"/>
      <c r="H82" s="30"/>
      <c r="I82" s="31"/>
      <c r="J82" s="32"/>
      <c r="K82" s="38"/>
      <c r="L82" s="41"/>
      <c r="M82" s="39"/>
      <c r="N82" s="42"/>
      <c r="O82" s="41"/>
      <c r="P82" s="39"/>
      <c r="Q82" s="42"/>
      <c r="R82" s="44"/>
      <c r="S82" s="44"/>
    </row>
    <row r="83" spans="1:19" s="1" customFormat="1" ht="14.25" customHeight="1" x14ac:dyDescent="0.35">
      <c r="A83" s="57"/>
      <c r="B83" s="70"/>
      <c r="C83" s="54"/>
      <c r="D83" s="33"/>
      <c r="E83" s="67"/>
      <c r="F83" s="28"/>
      <c r="G83" s="29"/>
      <c r="H83" s="30"/>
      <c r="I83" s="31"/>
      <c r="J83" s="32"/>
      <c r="K83" s="38"/>
      <c r="L83" s="41"/>
      <c r="M83" s="39"/>
      <c r="N83" s="42"/>
      <c r="O83" s="41"/>
      <c r="P83" s="39"/>
      <c r="Q83" s="42"/>
      <c r="R83" s="44"/>
      <c r="S83" s="44"/>
    </row>
    <row r="84" spans="1:19" s="1" customFormat="1" ht="14.25" customHeight="1" x14ac:dyDescent="0.35">
      <c r="A84" s="57"/>
      <c r="B84" s="58"/>
      <c r="C84" s="73"/>
      <c r="D84" s="33"/>
      <c r="E84" s="67"/>
      <c r="F84" s="28"/>
      <c r="G84" s="29"/>
      <c r="H84" s="30"/>
      <c r="I84" s="31"/>
      <c r="J84" s="32"/>
      <c r="K84" s="38"/>
      <c r="L84" s="41"/>
      <c r="M84" s="39"/>
      <c r="N84" s="42"/>
      <c r="O84" s="41"/>
      <c r="P84" s="39"/>
      <c r="Q84" s="42"/>
      <c r="R84" s="44"/>
      <c r="S84" s="44"/>
    </row>
    <row r="85" spans="1:19" s="1" customFormat="1" ht="14.25" customHeight="1" x14ac:dyDescent="0.35">
      <c r="A85" s="57"/>
      <c r="B85" s="70"/>
      <c r="C85" s="54"/>
      <c r="D85" s="33"/>
      <c r="E85" s="67"/>
      <c r="F85" s="28"/>
      <c r="G85" s="29"/>
      <c r="H85" s="30"/>
      <c r="I85" s="31"/>
      <c r="J85" s="32"/>
      <c r="K85" s="38"/>
      <c r="L85" s="41"/>
      <c r="M85" s="39"/>
      <c r="N85" s="42"/>
      <c r="O85" s="41"/>
      <c r="P85" s="39"/>
      <c r="Q85" s="42"/>
      <c r="R85" s="44"/>
      <c r="S85" s="44"/>
    </row>
    <row r="86" spans="1:19" s="1" customFormat="1" ht="14.25" customHeight="1" x14ac:dyDescent="0.35">
      <c r="A86" s="57"/>
      <c r="B86" s="70"/>
      <c r="C86" s="54"/>
      <c r="D86" s="33"/>
      <c r="E86" s="67"/>
      <c r="F86" s="28"/>
      <c r="G86" s="29"/>
      <c r="H86" s="30"/>
      <c r="I86" s="31"/>
      <c r="J86" s="32"/>
      <c r="K86" s="38"/>
      <c r="L86" s="41"/>
      <c r="M86" s="39"/>
      <c r="N86" s="42"/>
      <c r="O86" s="41"/>
      <c r="P86" s="39"/>
      <c r="Q86" s="42"/>
      <c r="R86" s="44"/>
      <c r="S86" s="44"/>
    </row>
    <row r="87" spans="1:19" s="1" customFormat="1" ht="14.25" customHeight="1" x14ac:dyDescent="0.35">
      <c r="A87" s="57"/>
      <c r="B87" s="70"/>
      <c r="C87" s="54"/>
      <c r="D87" s="33"/>
      <c r="E87" s="67"/>
      <c r="F87" s="28"/>
      <c r="G87" s="29"/>
      <c r="H87" s="30"/>
      <c r="I87" s="31"/>
      <c r="J87" s="32"/>
      <c r="K87" s="38"/>
      <c r="L87" s="41"/>
      <c r="M87" s="39"/>
      <c r="N87" s="42"/>
      <c r="O87" s="41"/>
      <c r="P87" s="39"/>
      <c r="Q87" s="42"/>
      <c r="R87" s="44"/>
      <c r="S87" s="44"/>
    </row>
    <row r="88" spans="1:19" s="1" customFormat="1" ht="14.25" customHeight="1" x14ac:dyDescent="0.35">
      <c r="A88" s="57"/>
      <c r="B88" s="70"/>
      <c r="C88" s="54"/>
      <c r="D88" s="33"/>
      <c r="E88" s="67"/>
      <c r="F88" s="28"/>
      <c r="G88" s="29"/>
      <c r="H88" s="30"/>
      <c r="I88" s="31"/>
      <c r="J88" s="32"/>
      <c r="K88" s="38"/>
      <c r="L88" s="41"/>
      <c r="M88" s="39"/>
      <c r="N88" s="42"/>
      <c r="O88" s="41"/>
      <c r="P88" s="39"/>
      <c r="Q88" s="42"/>
      <c r="R88" s="44"/>
      <c r="S88" s="44"/>
    </row>
    <row r="89" spans="1:19" s="1" customFormat="1" ht="14.25" customHeight="1" x14ac:dyDescent="0.35">
      <c r="A89" s="57"/>
      <c r="B89" s="70"/>
      <c r="C89" s="54"/>
      <c r="D89" s="33"/>
      <c r="E89" s="67"/>
      <c r="F89" s="28"/>
      <c r="G89" s="29"/>
      <c r="H89" s="30"/>
      <c r="I89" s="31"/>
      <c r="J89" s="32"/>
      <c r="K89" s="38"/>
      <c r="L89" s="41"/>
      <c r="M89" s="39"/>
      <c r="N89" s="42"/>
      <c r="O89" s="41"/>
      <c r="P89" s="39"/>
      <c r="Q89" s="42"/>
      <c r="R89" s="44"/>
      <c r="S89" s="44"/>
    </row>
    <row r="90" spans="1:19" s="1" customFormat="1" ht="14.25" customHeight="1" x14ac:dyDescent="0.35">
      <c r="A90" s="57"/>
      <c r="B90" s="70"/>
      <c r="C90" s="54"/>
      <c r="D90" s="33"/>
      <c r="E90" s="67"/>
      <c r="F90" s="28"/>
      <c r="G90" s="29"/>
      <c r="H90" s="30"/>
      <c r="I90" s="31"/>
      <c r="J90" s="32"/>
      <c r="K90" s="38"/>
      <c r="L90" s="41"/>
      <c r="M90" s="39"/>
      <c r="N90" s="42"/>
      <c r="O90" s="41"/>
      <c r="P90" s="39"/>
      <c r="Q90" s="42"/>
      <c r="R90" s="44"/>
      <c r="S90" s="44"/>
    </row>
    <row r="91" spans="1:19" s="1" customFormat="1" ht="14.25" customHeight="1" x14ac:dyDescent="0.35">
      <c r="A91" s="57"/>
      <c r="B91" s="70"/>
      <c r="C91" s="54"/>
      <c r="D91" s="33"/>
      <c r="E91" s="67"/>
      <c r="F91" s="28"/>
      <c r="G91" s="29"/>
      <c r="H91" s="30"/>
      <c r="I91" s="31"/>
      <c r="J91" s="32"/>
      <c r="K91" s="38"/>
      <c r="L91" s="41"/>
      <c r="M91" s="39"/>
      <c r="N91" s="42"/>
      <c r="O91" s="41"/>
      <c r="P91" s="39"/>
      <c r="Q91" s="42"/>
      <c r="R91" s="44"/>
      <c r="S91" s="44"/>
    </row>
    <row r="92" spans="1:19" s="1" customFormat="1" ht="14.25" customHeight="1" x14ac:dyDescent="0.35">
      <c r="A92" s="57"/>
      <c r="B92" s="70"/>
      <c r="C92" s="54"/>
      <c r="D92" s="33"/>
      <c r="E92" s="67"/>
      <c r="F92" s="28"/>
      <c r="G92" s="29"/>
      <c r="H92" s="30"/>
      <c r="I92" s="31"/>
      <c r="J92" s="32"/>
      <c r="K92" s="38"/>
      <c r="L92" s="41"/>
      <c r="M92" s="39"/>
      <c r="N92" s="42"/>
      <c r="O92" s="41"/>
      <c r="P92" s="39"/>
      <c r="Q92" s="42"/>
      <c r="R92" s="44"/>
      <c r="S92" s="44"/>
    </row>
    <row r="93" spans="1:19" s="1" customFormat="1" ht="14.25" customHeight="1" x14ac:dyDescent="0.35">
      <c r="A93" s="57"/>
      <c r="B93" s="70"/>
      <c r="C93" s="54"/>
      <c r="D93" s="33"/>
      <c r="E93" s="67"/>
      <c r="F93" s="28"/>
      <c r="G93" s="29"/>
      <c r="H93" s="30"/>
      <c r="I93" s="31"/>
      <c r="J93" s="32"/>
      <c r="K93" s="38"/>
      <c r="L93" s="41"/>
      <c r="M93" s="39"/>
      <c r="N93" s="42"/>
      <c r="O93" s="41"/>
      <c r="P93" s="39"/>
      <c r="Q93" s="42"/>
      <c r="R93" s="44"/>
      <c r="S93" s="44"/>
    </row>
    <row r="94" spans="1:19" s="1" customFormat="1" ht="14.25" customHeight="1" x14ac:dyDescent="0.35">
      <c r="A94" s="57"/>
      <c r="B94" s="70"/>
      <c r="C94" s="54"/>
      <c r="D94" s="33"/>
      <c r="E94" s="67"/>
      <c r="F94" s="28"/>
      <c r="G94" s="29"/>
      <c r="H94" s="30"/>
      <c r="I94" s="31"/>
      <c r="J94" s="32"/>
      <c r="K94" s="38"/>
      <c r="L94" s="41"/>
      <c r="M94" s="39"/>
      <c r="N94" s="42"/>
      <c r="O94" s="41"/>
      <c r="P94" s="39"/>
      <c r="Q94" s="42"/>
      <c r="R94" s="44"/>
      <c r="S94" s="44"/>
    </row>
    <row r="95" spans="1:19" s="1" customFormat="1" ht="14.25" customHeight="1" x14ac:dyDescent="0.35">
      <c r="A95" s="57"/>
      <c r="B95" s="70"/>
      <c r="C95" s="54"/>
      <c r="D95" s="33"/>
      <c r="E95" s="67"/>
      <c r="F95" s="28"/>
      <c r="G95" s="29"/>
      <c r="H95" s="30"/>
      <c r="I95" s="31"/>
      <c r="J95" s="32"/>
      <c r="K95" s="38"/>
      <c r="L95" s="41"/>
      <c r="M95" s="39"/>
      <c r="N95" s="42"/>
      <c r="O95" s="41"/>
      <c r="P95" s="39"/>
      <c r="Q95" s="42"/>
      <c r="R95" s="44"/>
      <c r="S95" s="44"/>
    </row>
    <row r="96" spans="1:19" s="1" customFormat="1" ht="14.25" customHeight="1" x14ac:dyDescent="0.35">
      <c r="A96" s="57"/>
      <c r="B96" s="70"/>
      <c r="C96" s="54"/>
      <c r="D96" s="33"/>
      <c r="E96" s="67"/>
      <c r="F96" s="28"/>
      <c r="G96" s="29"/>
      <c r="H96" s="30"/>
      <c r="I96" s="31"/>
      <c r="J96" s="32"/>
      <c r="K96" s="38"/>
      <c r="L96" s="41"/>
      <c r="M96" s="39"/>
      <c r="N96" s="42"/>
      <c r="O96" s="41"/>
      <c r="P96" s="39"/>
      <c r="Q96" s="42"/>
      <c r="R96" s="44"/>
      <c r="S96" s="44"/>
    </row>
    <row r="97" spans="1:19" s="1" customFormat="1" ht="14.25" customHeight="1" x14ac:dyDescent="0.35">
      <c r="A97" s="57"/>
      <c r="B97" s="70"/>
      <c r="C97" s="54"/>
      <c r="D97" s="33"/>
      <c r="E97" s="67"/>
      <c r="F97" s="28"/>
      <c r="G97" s="29"/>
      <c r="H97" s="30"/>
      <c r="I97" s="31"/>
      <c r="J97" s="32"/>
      <c r="K97" s="38"/>
      <c r="L97" s="41"/>
      <c r="M97" s="39"/>
      <c r="N97" s="42"/>
      <c r="O97" s="41"/>
      <c r="P97" s="39"/>
      <c r="Q97" s="42"/>
      <c r="R97" s="44"/>
      <c r="S97" s="44"/>
    </row>
    <row r="98" spans="1:19" s="1" customFormat="1" ht="14.25" customHeight="1" x14ac:dyDescent="0.35">
      <c r="A98" s="57"/>
      <c r="B98" s="70"/>
      <c r="C98" s="54"/>
      <c r="D98" s="33"/>
      <c r="E98" s="67"/>
      <c r="F98" s="28"/>
      <c r="G98" s="29"/>
      <c r="H98" s="30"/>
      <c r="I98" s="31"/>
      <c r="J98" s="32"/>
      <c r="K98" s="38"/>
      <c r="L98" s="41"/>
      <c r="M98" s="39"/>
      <c r="N98" s="42"/>
      <c r="O98" s="41"/>
      <c r="P98" s="39"/>
      <c r="Q98" s="42"/>
      <c r="R98" s="44"/>
      <c r="S98" s="44"/>
    </row>
    <row r="99" spans="1:19" s="1" customFormat="1" ht="14.25" customHeight="1" x14ac:dyDescent="0.35">
      <c r="A99" s="57"/>
      <c r="B99" s="70"/>
      <c r="C99" s="54"/>
      <c r="D99" s="33"/>
      <c r="E99" s="67"/>
      <c r="F99" s="28"/>
      <c r="G99" s="29"/>
      <c r="H99" s="30"/>
      <c r="I99" s="31"/>
      <c r="J99" s="32"/>
      <c r="K99" s="38"/>
      <c r="L99" s="41"/>
      <c r="M99" s="39"/>
      <c r="N99" s="42"/>
      <c r="O99" s="41"/>
      <c r="P99" s="39"/>
      <c r="Q99" s="42"/>
      <c r="R99" s="44"/>
      <c r="S99" s="44"/>
    </row>
    <row r="100" spans="1:19" s="1" customFormat="1" ht="14.25" customHeight="1" x14ac:dyDescent="0.35">
      <c r="A100" s="57"/>
      <c r="B100" s="70"/>
      <c r="C100" s="54"/>
      <c r="D100" s="33"/>
      <c r="E100" s="67"/>
      <c r="F100" s="28"/>
      <c r="G100" s="29"/>
      <c r="H100" s="30"/>
      <c r="I100" s="31"/>
      <c r="J100" s="32"/>
      <c r="K100" s="38"/>
      <c r="L100" s="41"/>
      <c r="M100" s="39"/>
      <c r="N100" s="42"/>
      <c r="O100" s="41"/>
      <c r="P100" s="39"/>
      <c r="Q100" s="42"/>
      <c r="R100" s="44"/>
      <c r="S100" s="44"/>
    </row>
    <row r="101" spans="1:19" s="1" customFormat="1" ht="14.25" customHeight="1" x14ac:dyDescent="0.35">
      <c r="A101" s="57"/>
      <c r="B101" s="70"/>
      <c r="C101" s="54"/>
      <c r="D101" s="33"/>
      <c r="E101" s="67"/>
      <c r="F101" s="28"/>
      <c r="G101" s="29"/>
      <c r="H101" s="30"/>
      <c r="I101" s="31"/>
      <c r="J101" s="32"/>
      <c r="K101" s="38"/>
      <c r="L101" s="41"/>
      <c r="M101" s="39"/>
      <c r="N101" s="42"/>
      <c r="O101" s="41"/>
      <c r="P101" s="39"/>
      <c r="Q101" s="42"/>
      <c r="R101" s="44"/>
      <c r="S101" s="44"/>
    </row>
    <row r="102" spans="1:19" s="1" customFormat="1" ht="14.25" customHeight="1" x14ac:dyDescent="0.35">
      <c r="A102" s="57"/>
      <c r="B102" s="70"/>
      <c r="C102" s="54"/>
      <c r="D102" s="33"/>
      <c r="E102" s="67"/>
      <c r="F102" s="28"/>
      <c r="G102" s="29"/>
      <c r="H102" s="30"/>
      <c r="I102" s="31"/>
      <c r="J102" s="32"/>
      <c r="K102" s="38"/>
      <c r="L102" s="41"/>
      <c r="M102" s="39"/>
      <c r="N102" s="42"/>
      <c r="O102" s="41"/>
      <c r="P102" s="39"/>
      <c r="Q102" s="42"/>
      <c r="R102" s="44"/>
      <c r="S102" s="44"/>
    </row>
    <row r="103" spans="1:19" s="1" customFormat="1" ht="14.25" customHeight="1" x14ac:dyDescent="0.35">
      <c r="A103" s="57"/>
      <c r="B103" s="70"/>
      <c r="C103" s="54"/>
      <c r="D103" s="33"/>
      <c r="E103" s="67"/>
      <c r="F103" s="28"/>
      <c r="G103" s="29"/>
      <c r="H103" s="30"/>
      <c r="I103" s="31"/>
      <c r="J103" s="32"/>
      <c r="K103" s="38"/>
      <c r="L103" s="41"/>
      <c r="M103" s="39"/>
      <c r="N103" s="42"/>
      <c r="O103" s="41"/>
      <c r="P103" s="39"/>
      <c r="Q103" s="42"/>
      <c r="R103" s="44"/>
      <c r="S103" s="44"/>
    </row>
    <row r="104" spans="1:19" s="1" customFormat="1" ht="14.25" customHeight="1" x14ac:dyDescent="0.35">
      <c r="A104" s="57"/>
      <c r="B104" s="70"/>
      <c r="C104" s="54"/>
      <c r="D104" s="33"/>
      <c r="E104" s="67"/>
      <c r="F104" s="28"/>
      <c r="G104" s="29"/>
      <c r="H104" s="30"/>
      <c r="I104" s="31"/>
      <c r="J104" s="32"/>
      <c r="K104" s="38"/>
      <c r="L104" s="41"/>
      <c r="M104" s="39"/>
      <c r="N104" s="42"/>
      <c r="O104" s="41"/>
      <c r="P104" s="39"/>
      <c r="Q104" s="42"/>
      <c r="R104" s="44"/>
      <c r="S104" s="44"/>
    </row>
    <row r="105" spans="1:19" s="1" customFormat="1" ht="14.25" customHeight="1" x14ac:dyDescent="0.35">
      <c r="A105" s="57"/>
      <c r="B105" s="70"/>
      <c r="C105" s="54"/>
      <c r="D105" s="33"/>
      <c r="E105" s="67"/>
      <c r="F105" s="28"/>
      <c r="G105" s="29"/>
      <c r="H105" s="30"/>
      <c r="I105" s="31"/>
      <c r="J105" s="32"/>
      <c r="K105" s="38"/>
      <c r="L105" s="41"/>
      <c r="M105" s="39"/>
      <c r="N105" s="42"/>
      <c r="O105" s="41"/>
      <c r="P105" s="39"/>
      <c r="Q105" s="42"/>
      <c r="R105" s="44"/>
      <c r="S105" s="44"/>
    </row>
    <row r="106" spans="1:19" s="1" customFormat="1" ht="14.25" customHeight="1" x14ac:dyDescent="0.35">
      <c r="A106" s="57"/>
      <c r="B106" s="70"/>
      <c r="C106" s="54"/>
      <c r="D106" s="33"/>
      <c r="E106" s="67"/>
      <c r="F106" s="28"/>
      <c r="G106" s="29"/>
      <c r="H106" s="30"/>
      <c r="I106" s="31"/>
      <c r="J106" s="32"/>
      <c r="K106" s="38"/>
      <c r="L106" s="41"/>
      <c r="M106" s="39"/>
      <c r="N106" s="42"/>
      <c r="O106" s="41"/>
      <c r="P106" s="39"/>
      <c r="Q106" s="42"/>
      <c r="R106" s="44"/>
      <c r="S106" s="44"/>
    </row>
    <row r="107" spans="1:19" s="1" customFormat="1" ht="14.25" customHeight="1" x14ac:dyDescent="0.35">
      <c r="A107" s="57"/>
      <c r="B107" s="70"/>
      <c r="C107" s="54"/>
      <c r="D107" s="33"/>
      <c r="E107" s="67"/>
      <c r="F107" s="28"/>
      <c r="G107" s="29"/>
      <c r="H107" s="30"/>
      <c r="I107" s="31"/>
      <c r="J107" s="32"/>
      <c r="K107" s="38"/>
      <c r="L107" s="41"/>
      <c r="M107" s="39"/>
      <c r="N107" s="42"/>
      <c r="O107" s="41"/>
      <c r="P107" s="39"/>
      <c r="Q107" s="42"/>
      <c r="R107" s="44"/>
      <c r="S107" s="44"/>
    </row>
    <row r="108" spans="1:19" s="1" customFormat="1" ht="14.25" customHeight="1" x14ac:dyDescent="0.35">
      <c r="A108" s="57"/>
      <c r="B108" s="70"/>
      <c r="C108" s="54"/>
      <c r="D108" s="33"/>
      <c r="E108" s="67"/>
      <c r="F108" s="28"/>
      <c r="G108" s="29"/>
      <c r="H108" s="30"/>
      <c r="I108" s="31"/>
      <c r="J108" s="32"/>
      <c r="K108" s="38"/>
      <c r="L108" s="41"/>
      <c r="M108" s="39"/>
      <c r="N108" s="42"/>
      <c r="O108" s="41"/>
      <c r="P108" s="39"/>
      <c r="Q108" s="42"/>
      <c r="R108" s="44"/>
      <c r="S108" s="44"/>
    </row>
    <row r="109" spans="1:19" s="1" customFormat="1" ht="14.25" customHeight="1" x14ac:dyDescent="0.35">
      <c r="A109" s="57"/>
      <c r="B109" s="70"/>
      <c r="C109" s="54"/>
      <c r="D109" s="33"/>
      <c r="E109" s="67"/>
      <c r="F109" s="28"/>
      <c r="G109" s="29"/>
      <c r="H109" s="30"/>
      <c r="I109" s="31"/>
      <c r="J109" s="32"/>
      <c r="K109" s="38"/>
      <c r="L109" s="41"/>
      <c r="M109" s="39"/>
      <c r="N109" s="42"/>
      <c r="O109" s="41"/>
      <c r="P109" s="39"/>
      <c r="Q109" s="42"/>
      <c r="R109" s="44"/>
      <c r="S109" s="44"/>
    </row>
    <row r="110" spans="1:19" s="1" customFormat="1" ht="14.25" customHeight="1" x14ac:dyDescent="0.35">
      <c r="A110" s="57"/>
      <c r="B110" s="70"/>
      <c r="C110" s="54"/>
      <c r="D110" s="33"/>
      <c r="E110" s="67"/>
      <c r="F110" s="28"/>
      <c r="G110" s="29"/>
      <c r="H110" s="30"/>
      <c r="I110" s="31"/>
      <c r="J110" s="32"/>
      <c r="K110" s="38"/>
      <c r="L110" s="41"/>
      <c r="M110" s="39"/>
      <c r="N110" s="42"/>
      <c r="O110" s="41"/>
      <c r="P110" s="39"/>
      <c r="Q110" s="42"/>
      <c r="R110" s="44"/>
      <c r="S110" s="44"/>
    </row>
    <row r="111" spans="1:19" s="1" customFormat="1" ht="14.25" customHeight="1" x14ac:dyDescent="0.35">
      <c r="A111" s="57"/>
      <c r="B111" s="70"/>
      <c r="C111" s="54"/>
      <c r="D111" s="33"/>
      <c r="E111" s="67"/>
      <c r="F111" s="28"/>
      <c r="G111" s="29"/>
      <c r="H111" s="30"/>
      <c r="I111" s="31"/>
      <c r="J111" s="32"/>
      <c r="K111" s="38"/>
      <c r="L111" s="41"/>
      <c r="M111" s="39"/>
      <c r="N111" s="42"/>
      <c r="O111" s="41"/>
      <c r="P111" s="39"/>
      <c r="Q111" s="42"/>
      <c r="R111" s="44"/>
      <c r="S111" s="44"/>
    </row>
    <row r="112" spans="1:19" s="1" customFormat="1" ht="14.25" customHeight="1" x14ac:dyDescent="0.35">
      <c r="A112" s="57"/>
      <c r="B112" s="70"/>
      <c r="C112" s="54"/>
      <c r="D112" s="33"/>
      <c r="E112" s="67"/>
      <c r="F112" s="28"/>
      <c r="G112" s="29"/>
      <c r="H112" s="30"/>
      <c r="I112" s="31"/>
      <c r="J112" s="32"/>
      <c r="K112" s="38"/>
      <c r="L112" s="41"/>
      <c r="M112" s="39"/>
      <c r="N112" s="42"/>
      <c r="O112" s="41"/>
      <c r="P112" s="39"/>
      <c r="Q112" s="42"/>
      <c r="R112" s="44"/>
      <c r="S112" s="44"/>
    </row>
    <row r="113" spans="1:19" s="1" customFormat="1" ht="14.25" customHeight="1" x14ac:dyDescent="0.35">
      <c r="A113" s="57"/>
      <c r="B113" s="70"/>
      <c r="C113" s="54"/>
      <c r="D113" s="33"/>
      <c r="E113" s="67"/>
      <c r="F113" s="28"/>
      <c r="G113" s="29"/>
      <c r="H113" s="30"/>
      <c r="I113" s="31"/>
      <c r="J113" s="32"/>
      <c r="K113" s="38"/>
      <c r="L113" s="41"/>
      <c r="M113" s="39"/>
      <c r="N113" s="42"/>
      <c r="O113" s="41"/>
      <c r="P113" s="39"/>
      <c r="Q113" s="42"/>
      <c r="R113" s="44"/>
      <c r="S113" s="44"/>
    </row>
    <row r="114" spans="1:19" s="1" customFormat="1" ht="14.25" customHeight="1" x14ac:dyDescent="0.35">
      <c r="A114" s="57"/>
      <c r="B114" s="58"/>
      <c r="C114" s="73"/>
      <c r="D114" s="33"/>
      <c r="E114" s="67"/>
      <c r="F114" s="28"/>
      <c r="G114" s="29"/>
      <c r="H114" s="30"/>
      <c r="I114" s="31"/>
      <c r="J114" s="32"/>
      <c r="K114" s="38"/>
      <c r="L114" s="41"/>
      <c r="M114" s="39"/>
      <c r="N114" s="42"/>
      <c r="O114" s="41"/>
      <c r="P114" s="39"/>
      <c r="Q114" s="42"/>
      <c r="R114" s="44"/>
      <c r="S114" s="44"/>
    </row>
    <row r="115" spans="1:19" s="1" customFormat="1" ht="14.25" customHeight="1" x14ac:dyDescent="0.35">
      <c r="A115" s="57"/>
      <c r="B115" s="70"/>
      <c r="C115" s="54"/>
      <c r="D115" s="33"/>
      <c r="E115" s="67"/>
      <c r="F115" s="28"/>
      <c r="G115" s="29"/>
      <c r="H115" s="30"/>
      <c r="I115" s="31"/>
      <c r="J115" s="32"/>
      <c r="K115" s="38"/>
      <c r="L115" s="41"/>
      <c r="M115" s="39"/>
      <c r="N115" s="42"/>
      <c r="O115" s="41"/>
      <c r="P115" s="39"/>
      <c r="Q115" s="42"/>
      <c r="R115" s="44"/>
      <c r="S115" s="44"/>
    </row>
    <row r="116" spans="1:19" s="1" customFormat="1" ht="14.25" customHeight="1" x14ac:dyDescent="0.35">
      <c r="A116" s="57"/>
      <c r="B116" s="70"/>
      <c r="C116" s="54"/>
      <c r="D116" s="33"/>
      <c r="E116" s="67"/>
      <c r="F116" s="28"/>
      <c r="G116" s="29"/>
      <c r="H116" s="30"/>
      <c r="I116" s="31"/>
      <c r="J116" s="32"/>
      <c r="K116" s="38"/>
      <c r="L116" s="41"/>
      <c r="M116" s="39"/>
      <c r="N116" s="42"/>
      <c r="O116" s="41"/>
      <c r="P116" s="39"/>
      <c r="Q116" s="42"/>
      <c r="R116" s="44"/>
      <c r="S116" s="44"/>
    </row>
    <row r="117" spans="1:19" s="1" customFormat="1" ht="14.25" customHeight="1" x14ac:dyDescent="0.35">
      <c r="A117" s="57"/>
      <c r="B117" s="70"/>
      <c r="C117" s="54"/>
      <c r="D117" s="33"/>
      <c r="E117" s="67"/>
      <c r="F117" s="28"/>
      <c r="G117" s="29"/>
      <c r="H117" s="30"/>
      <c r="I117" s="31"/>
      <c r="J117" s="32"/>
      <c r="K117" s="38"/>
      <c r="L117" s="41"/>
      <c r="M117" s="39"/>
      <c r="N117" s="42"/>
      <c r="O117" s="41"/>
      <c r="P117" s="39"/>
      <c r="Q117" s="42"/>
      <c r="R117" s="44"/>
      <c r="S117" s="44"/>
    </row>
    <row r="118" spans="1:19" s="1" customFormat="1" ht="14.25" customHeight="1" x14ac:dyDescent="0.35">
      <c r="A118" s="57"/>
      <c r="B118" s="70"/>
      <c r="C118" s="54"/>
      <c r="D118" s="33"/>
      <c r="E118" s="67"/>
      <c r="F118" s="28"/>
      <c r="G118" s="29"/>
      <c r="H118" s="30"/>
      <c r="I118" s="31"/>
      <c r="J118" s="32"/>
      <c r="K118" s="38"/>
      <c r="L118" s="41"/>
      <c r="M118" s="39"/>
      <c r="N118" s="42"/>
      <c r="O118" s="41"/>
      <c r="P118" s="39"/>
      <c r="Q118" s="42"/>
      <c r="R118" s="44"/>
      <c r="S118" s="44"/>
    </row>
    <row r="119" spans="1:19" s="1" customFormat="1" ht="14.25" customHeight="1" x14ac:dyDescent="0.35">
      <c r="A119" s="57"/>
      <c r="B119" s="58"/>
      <c r="C119" s="73"/>
      <c r="D119" s="33"/>
      <c r="E119" s="67"/>
      <c r="F119" s="28"/>
      <c r="G119" s="29"/>
      <c r="H119" s="30"/>
      <c r="I119" s="31"/>
      <c r="J119" s="32"/>
      <c r="K119" s="38"/>
      <c r="L119" s="41"/>
      <c r="M119" s="39"/>
      <c r="N119" s="42"/>
      <c r="O119" s="41"/>
      <c r="P119" s="39"/>
      <c r="Q119" s="42"/>
      <c r="R119" s="44"/>
      <c r="S119" s="44"/>
    </row>
    <row r="120" spans="1:19" s="1" customFormat="1" ht="14.25" customHeight="1" x14ac:dyDescent="0.35">
      <c r="A120" s="57"/>
      <c r="B120" s="58"/>
      <c r="C120" s="73"/>
      <c r="D120" s="33"/>
      <c r="E120" s="67"/>
      <c r="F120" s="28"/>
      <c r="G120" s="29"/>
      <c r="H120" s="30"/>
      <c r="I120" s="31"/>
      <c r="J120" s="32"/>
      <c r="K120" s="38"/>
      <c r="L120" s="41"/>
      <c r="M120" s="39"/>
      <c r="N120" s="42"/>
      <c r="O120" s="41"/>
      <c r="P120" s="39"/>
      <c r="Q120" s="42"/>
      <c r="R120" s="44"/>
      <c r="S120" s="44"/>
    </row>
    <row r="121" spans="1:19" s="1" customFormat="1" ht="14.25" customHeight="1" x14ac:dyDescent="0.35">
      <c r="A121" s="57"/>
      <c r="B121" s="70"/>
      <c r="C121" s="54"/>
      <c r="D121" s="33"/>
      <c r="E121" s="67"/>
      <c r="F121" s="28"/>
      <c r="G121" s="29"/>
      <c r="H121" s="30"/>
      <c r="I121" s="31"/>
      <c r="J121" s="32"/>
      <c r="K121" s="38"/>
      <c r="L121" s="41"/>
      <c r="M121" s="39"/>
      <c r="N121" s="42"/>
      <c r="O121" s="41"/>
      <c r="P121" s="39"/>
      <c r="Q121" s="42"/>
      <c r="R121" s="44"/>
      <c r="S121" s="44"/>
    </row>
    <row r="122" spans="1:19" s="1" customFormat="1" ht="14.25" customHeight="1" x14ac:dyDescent="0.35">
      <c r="A122" s="57"/>
      <c r="B122" s="70"/>
      <c r="C122" s="54"/>
      <c r="D122" s="33"/>
      <c r="E122" s="67"/>
      <c r="F122" s="28"/>
      <c r="G122" s="29"/>
      <c r="H122" s="30"/>
      <c r="I122" s="31"/>
      <c r="J122" s="32"/>
      <c r="K122" s="38"/>
      <c r="L122" s="41"/>
      <c r="M122" s="39"/>
      <c r="N122" s="42"/>
      <c r="O122" s="41"/>
      <c r="P122" s="39"/>
      <c r="Q122" s="42"/>
      <c r="R122" s="44"/>
      <c r="S122" s="44"/>
    </row>
    <row r="123" spans="1:19" s="1" customFormat="1" ht="14.25" customHeight="1" x14ac:dyDescent="0.35">
      <c r="A123" s="57"/>
      <c r="B123" s="70"/>
      <c r="C123" s="54"/>
      <c r="D123" s="33"/>
      <c r="E123" s="67"/>
      <c r="F123" s="28"/>
      <c r="G123" s="29"/>
      <c r="H123" s="30"/>
      <c r="I123" s="31"/>
      <c r="J123" s="32"/>
      <c r="K123" s="38"/>
      <c r="L123" s="41"/>
      <c r="M123" s="39"/>
      <c r="N123" s="42"/>
      <c r="O123" s="41"/>
      <c r="P123" s="39"/>
      <c r="Q123" s="42"/>
      <c r="R123" s="44"/>
      <c r="S123" s="44"/>
    </row>
    <row r="124" spans="1:19" s="1" customFormat="1" ht="14.25" customHeight="1" x14ac:dyDescent="0.35">
      <c r="A124" s="57"/>
      <c r="B124" s="70"/>
      <c r="C124" s="54"/>
      <c r="D124" s="33"/>
      <c r="E124" s="67"/>
      <c r="F124" s="28"/>
      <c r="G124" s="29"/>
      <c r="H124" s="30"/>
      <c r="I124" s="31"/>
      <c r="J124" s="32"/>
      <c r="K124" s="38"/>
      <c r="L124" s="41"/>
      <c r="M124" s="39"/>
      <c r="N124" s="42"/>
      <c r="O124" s="41"/>
      <c r="P124" s="39"/>
      <c r="Q124" s="42"/>
      <c r="R124" s="44"/>
      <c r="S124" s="44"/>
    </row>
    <row r="125" spans="1:19" s="1" customFormat="1" ht="14.25" customHeight="1" x14ac:dyDescent="0.35">
      <c r="A125" s="57"/>
      <c r="B125" s="71"/>
      <c r="C125" s="54"/>
      <c r="D125" s="33"/>
      <c r="E125" s="67"/>
      <c r="F125" s="28"/>
      <c r="G125" s="29"/>
      <c r="H125" s="30"/>
      <c r="I125" s="31"/>
      <c r="J125" s="32"/>
      <c r="K125" s="38"/>
      <c r="L125" s="41"/>
      <c r="M125" s="39"/>
      <c r="N125" s="42"/>
      <c r="O125" s="41"/>
      <c r="P125" s="39"/>
      <c r="Q125" s="42"/>
      <c r="R125" s="44"/>
      <c r="S125" s="44"/>
    </row>
    <row r="126" spans="1:19" s="1" customFormat="1" ht="14.25" customHeight="1" x14ac:dyDescent="0.35">
      <c r="A126" s="57"/>
      <c r="B126" s="70"/>
      <c r="C126" s="54"/>
      <c r="D126" s="33"/>
      <c r="E126" s="67"/>
      <c r="F126" s="28"/>
      <c r="G126" s="29"/>
      <c r="H126" s="30"/>
      <c r="I126" s="31"/>
      <c r="J126" s="32"/>
      <c r="K126" s="38"/>
      <c r="L126" s="41"/>
      <c r="M126" s="39"/>
      <c r="N126" s="42"/>
      <c r="O126" s="41"/>
      <c r="P126" s="39"/>
      <c r="Q126" s="42"/>
      <c r="R126" s="44"/>
      <c r="S126" s="44"/>
    </row>
    <row r="127" spans="1:19" s="1" customFormat="1" ht="14.25" customHeight="1" x14ac:dyDescent="0.35">
      <c r="A127" s="57"/>
      <c r="B127" s="70"/>
      <c r="C127" s="54"/>
      <c r="D127" s="33"/>
      <c r="E127" s="67"/>
      <c r="F127" s="28"/>
      <c r="G127" s="29"/>
      <c r="H127" s="30"/>
      <c r="I127" s="31"/>
      <c r="J127" s="32"/>
      <c r="K127" s="38"/>
      <c r="L127" s="41"/>
      <c r="M127" s="39"/>
      <c r="N127" s="42"/>
      <c r="O127" s="41"/>
      <c r="P127" s="39"/>
      <c r="Q127" s="42"/>
      <c r="R127" s="44"/>
      <c r="S127" s="44"/>
    </row>
    <row r="128" spans="1:19" s="1" customFormat="1" ht="14.25" customHeight="1" x14ac:dyDescent="0.35">
      <c r="A128" s="57"/>
      <c r="B128" s="70"/>
      <c r="C128" s="54"/>
      <c r="D128" s="33"/>
      <c r="E128" s="67"/>
      <c r="F128" s="28"/>
      <c r="G128" s="29"/>
      <c r="H128" s="30"/>
      <c r="I128" s="31"/>
      <c r="J128" s="32"/>
      <c r="K128" s="38"/>
      <c r="L128" s="41"/>
      <c r="M128" s="39"/>
      <c r="N128" s="42"/>
      <c r="O128" s="41"/>
      <c r="P128" s="39"/>
      <c r="Q128" s="42"/>
      <c r="R128" s="44"/>
      <c r="S128" s="44"/>
    </row>
    <row r="129" spans="1:19" s="1" customFormat="1" ht="14.25" customHeight="1" x14ac:dyDescent="0.35">
      <c r="A129" s="57"/>
      <c r="B129" s="70"/>
      <c r="C129" s="54"/>
      <c r="D129" s="33"/>
      <c r="E129" s="67"/>
      <c r="F129" s="28"/>
      <c r="G129" s="29"/>
      <c r="H129" s="30"/>
      <c r="I129" s="31"/>
      <c r="J129" s="32"/>
      <c r="K129" s="38"/>
      <c r="L129" s="41"/>
      <c r="M129" s="39"/>
      <c r="N129" s="42"/>
      <c r="O129" s="41"/>
      <c r="P129" s="39"/>
      <c r="Q129" s="42"/>
      <c r="R129" s="44"/>
      <c r="S129" s="44"/>
    </row>
    <row r="130" spans="1:19" s="1" customFormat="1" ht="14.25" customHeight="1" x14ac:dyDescent="0.35">
      <c r="A130" s="57"/>
      <c r="B130" s="70"/>
      <c r="C130" s="54"/>
      <c r="D130" s="33"/>
      <c r="E130" s="67"/>
      <c r="F130" s="28"/>
      <c r="G130" s="29"/>
      <c r="H130" s="30"/>
      <c r="I130" s="31"/>
      <c r="J130" s="32"/>
      <c r="K130" s="38"/>
      <c r="L130" s="41"/>
      <c r="M130" s="39"/>
      <c r="N130" s="42"/>
      <c r="O130" s="41"/>
      <c r="P130" s="39"/>
      <c r="Q130" s="42"/>
      <c r="R130" s="44"/>
      <c r="S130" s="44"/>
    </row>
    <row r="131" spans="1:19" s="1" customFormat="1" ht="14.25" customHeight="1" x14ac:dyDescent="0.35">
      <c r="A131" s="57"/>
      <c r="B131" s="70"/>
      <c r="C131" s="54"/>
      <c r="D131" s="33"/>
      <c r="E131" s="67"/>
      <c r="F131" s="28"/>
      <c r="G131" s="29"/>
      <c r="H131" s="30"/>
      <c r="I131" s="31"/>
      <c r="J131" s="32"/>
      <c r="K131" s="38"/>
      <c r="L131" s="41"/>
      <c r="M131" s="39"/>
      <c r="N131" s="42"/>
      <c r="O131" s="41"/>
      <c r="P131" s="39"/>
      <c r="Q131" s="42"/>
      <c r="R131" s="44"/>
      <c r="S131" s="44"/>
    </row>
    <row r="132" spans="1:19" s="1" customFormat="1" ht="14.25" customHeight="1" x14ac:dyDescent="0.35">
      <c r="A132" s="57"/>
      <c r="B132" s="70"/>
      <c r="C132" s="54"/>
      <c r="D132" s="33"/>
      <c r="E132" s="67"/>
      <c r="F132" s="28"/>
      <c r="G132" s="29"/>
      <c r="H132" s="30"/>
      <c r="I132" s="31"/>
      <c r="J132" s="32"/>
      <c r="K132" s="38"/>
      <c r="L132" s="41"/>
      <c r="M132" s="39"/>
      <c r="N132" s="42"/>
      <c r="O132" s="41"/>
      <c r="P132" s="39"/>
      <c r="Q132" s="42"/>
      <c r="R132" s="44"/>
      <c r="S132" s="44"/>
    </row>
    <row r="133" spans="1:19" s="1" customFormat="1" ht="14.25" customHeight="1" x14ac:dyDescent="0.35">
      <c r="A133" s="57"/>
      <c r="B133" s="58"/>
      <c r="C133" s="73"/>
      <c r="D133" s="33"/>
      <c r="E133" s="67"/>
      <c r="F133" s="28"/>
      <c r="G133" s="29"/>
      <c r="H133" s="30"/>
      <c r="I133" s="31"/>
      <c r="J133" s="32"/>
      <c r="K133" s="38"/>
      <c r="L133" s="41"/>
      <c r="M133" s="39"/>
      <c r="N133" s="42"/>
      <c r="O133" s="41"/>
      <c r="P133" s="39"/>
      <c r="Q133" s="42"/>
      <c r="R133" s="44"/>
      <c r="S133" s="44"/>
    </row>
    <row r="134" spans="1:19" s="1" customFormat="1" ht="14.25" customHeight="1" x14ac:dyDescent="0.35">
      <c r="A134" s="57"/>
      <c r="B134" s="70"/>
      <c r="C134" s="54"/>
      <c r="D134" s="33"/>
      <c r="E134" s="67"/>
      <c r="F134" s="28"/>
      <c r="G134" s="29"/>
      <c r="H134" s="30"/>
      <c r="I134" s="31"/>
      <c r="J134" s="32"/>
      <c r="K134" s="38"/>
      <c r="L134" s="41"/>
      <c r="M134" s="39"/>
      <c r="N134" s="42"/>
      <c r="O134" s="41"/>
      <c r="P134" s="39"/>
      <c r="Q134" s="42"/>
      <c r="R134" s="44"/>
      <c r="S134" s="44"/>
    </row>
    <row r="135" spans="1:19" s="1" customFormat="1" ht="14.25" customHeight="1" x14ac:dyDescent="0.35">
      <c r="A135" s="57"/>
      <c r="B135" s="70"/>
      <c r="C135" s="54"/>
      <c r="D135" s="33"/>
      <c r="E135" s="67"/>
      <c r="F135" s="28"/>
      <c r="G135" s="29"/>
      <c r="H135" s="30"/>
      <c r="I135" s="31"/>
      <c r="J135" s="32"/>
      <c r="K135" s="38"/>
      <c r="L135" s="41"/>
      <c r="M135" s="39"/>
      <c r="N135" s="42"/>
      <c r="O135" s="41"/>
      <c r="P135" s="39"/>
      <c r="Q135" s="42"/>
      <c r="R135" s="44"/>
      <c r="S135" s="44"/>
    </row>
    <row r="136" spans="1:19" s="1" customFormat="1" ht="14.25" customHeight="1" x14ac:dyDescent="0.35">
      <c r="A136" s="57"/>
      <c r="B136" s="70"/>
      <c r="C136" s="54"/>
      <c r="D136" s="33"/>
      <c r="E136" s="67"/>
      <c r="F136" s="28"/>
      <c r="G136" s="29"/>
      <c r="H136" s="30"/>
      <c r="I136" s="31"/>
      <c r="J136" s="32"/>
      <c r="K136" s="38"/>
      <c r="L136" s="41"/>
      <c r="M136" s="39"/>
      <c r="N136" s="42"/>
      <c r="O136" s="41"/>
      <c r="P136" s="39"/>
      <c r="Q136" s="42"/>
      <c r="R136" s="44"/>
      <c r="S136" s="44"/>
    </row>
    <row r="137" spans="1:19" s="1" customFormat="1" ht="14.25" customHeight="1" x14ac:dyDescent="0.35">
      <c r="A137" s="57"/>
      <c r="B137" s="70"/>
      <c r="C137" s="54"/>
      <c r="D137" s="33"/>
      <c r="E137" s="67"/>
      <c r="F137" s="28"/>
      <c r="G137" s="29"/>
      <c r="H137" s="30"/>
      <c r="I137" s="31"/>
      <c r="J137" s="32"/>
      <c r="K137" s="38"/>
      <c r="L137" s="41"/>
      <c r="M137" s="39"/>
      <c r="N137" s="42"/>
      <c r="O137" s="41"/>
      <c r="P137" s="39"/>
      <c r="Q137" s="42"/>
      <c r="R137" s="44"/>
      <c r="S137" s="44"/>
    </row>
    <row r="138" spans="1:19" s="1" customFormat="1" ht="14.25" customHeight="1" x14ac:dyDescent="0.35">
      <c r="A138" s="57"/>
      <c r="B138" s="70"/>
      <c r="C138" s="54"/>
      <c r="D138" s="33"/>
      <c r="E138" s="67"/>
      <c r="F138" s="28"/>
      <c r="G138" s="29"/>
      <c r="H138" s="30"/>
      <c r="I138" s="31"/>
      <c r="J138" s="32"/>
      <c r="K138" s="38"/>
      <c r="L138" s="41"/>
      <c r="M138" s="39"/>
      <c r="N138" s="42"/>
      <c r="O138" s="41"/>
      <c r="P138" s="39"/>
      <c r="Q138" s="42"/>
      <c r="R138" s="44"/>
      <c r="S138" s="44"/>
    </row>
    <row r="139" spans="1:19" s="1" customFormat="1" ht="14.25" customHeight="1" x14ac:dyDescent="0.35">
      <c r="A139" s="57"/>
      <c r="B139" s="70"/>
      <c r="C139" s="54"/>
      <c r="D139" s="33"/>
      <c r="E139" s="67"/>
      <c r="F139" s="28"/>
      <c r="G139" s="29"/>
      <c r="H139" s="30"/>
      <c r="I139" s="31"/>
      <c r="J139" s="32"/>
      <c r="K139" s="38"/>
      <c r="L139" s="41"/>
      <c r="M139" s="39"/>
      <c r="N139" s="42"/>
      <c r="O139" s="41"/>
      <c r="P139" s="39"/>
      <c r="Q139" s="42"/>
      <c r="R139" s="44"/>
      <c r="S139" s="44"/>
    </row>
    <row r="140" spans="1:19" s="1" customFormat="1" ht="14.25" customHeight="1" x14ac:dyDescent="0.35">
      <c r="A140" s="57"/>
      <c r="B140" s="70"/>
      <c r="C140" s="54"/>
      <c r="D140" s="33"/>
      <c r="E140" s="67"/>
      <c r="F140" s="28"/>
      <c r="G140" s="29"/>
      <c r="H140" s="30"/>
      <c r="I140" s="31"/>
      <c r="J140" s="32"/>
      <c r="K140" s="38"/>
      <c r="L140" s="41"/>
      <c r="M140" s="39"/>
      <c r="N140" s="42"/>
      <c r="O140" s="41"/>
      <c r="P140" s="39"/>
      <c r="Q140" s="42"/>
      <c r="R140" s="44"/>
      <c r="S140" s="44"/>
    </row>
    <row r="141" spans="1:19" s="1" customFormat="1" ht="14.25" customHeight="1" x14ac:dyDescent="0.35">
      <c r="A141" s="57"/>
      <c r="B141" s="70"/>
      <c r="C141" s="54"/>
      <c r="D141" s="33"/>
      <c r="E141" s="67"/>
      <c r="F141" s="28"/>
      <c r="G141" s="29"/>
      <c r="H141" s="30"/>
      <c r="I141" s="31"/>
      <c r="J141" s="32"/>
      <c r="K141" s="38"/>
      <c r="L141" s="41"/>
      <c r="M141" s="39"/>
      <c r="N141" s="42"/>
      <c r="O141" s="41"/>
      <c r="P141" s="39"/>
      <c r="Q141" s="42"/>
      <c r="R141" s="44"/>
      <c r="S141" s="44"/>
    </row>
    <row r="142" spans="1:19" s="1" customFormat="1" ht="14.25" customHeight="1" x14ac:dyDescent="0.35">
      <c r="A142" s="57"/>
      <c r="B142" s="58"/>
      <c r="C142" s="73"/>
      <c r="D142" s="33"/>
      <c r="E142" s="67"/>
      <c r="F142" s="28"/>
      <c r="G142" s="29"/>
      <c r="H142" s="30"/>
      <c r="I142" s="31"/>
      <c r="J142" s="32"/>
      <c r="K142" s="38"/>
      <c r="L142" s="41"/>
      <c r="M142" s="39"/>
      <c r="N142" s="42"/>
      <c r="O142" s="41"/>
      <c r="P142" s="39"/>
      <c r="Q142" s="42"/>
      <c r="R142" s="44"/>
      <c r="S142" s="44"/>
    </row>
    <row r="143" spans="1:19" s="1" customFormat="1" ht="14.25" customHeight="1" x14ac:dyDescent="0.35">
      <c r="A143" s="57"/>
      <c r="B143" s="70"/>
      <c r="C143" s="54"/>
      <c r="D143" s="33"/>
      <c r="E143" s="67"/>
      <c r="F143" s="28"/>
      <c r="G143" s="29"/>
      <c r="H143" s="30"/>
      <c r="I143" s="31"/>
      <c r="J143" s="32"/>
      <c r="K143" s="38"/>
      <c r="L143" s="41"/>
      <c r="M143" s="39"/>
      <c r="N143" s="42"/>
      <c r="O143" s="41"/>
      <c r="P143" s="39"/>
      <c r="Q143" s="42"/>
      <c r="R143" s="44"/>
      <c r="S143" s="44"/>
    </row>
    <row r="144" spans="1:19" s="1" customFormat="1" ht="14.25" customHeight="1" x14ac:dyDescent="0.35">
      <c r="A144" s="57"/>
      <c r="B144" s="70"/>
      <c r="C144" s="54"/>
      <c r="D144" s="33"/>
      <c r="E144" s="67"/>
      <c r="F144" s="28"/>
      <c r="G144" s="29"/>
      <c r="H144" s="30"/>
      <c r="I144" s="31"/>
      <c r="J144" s="32"/>
      <c r="K144" s="38"/>
      <c r="L144" s="41"/>
      <c r="M144" s="39"/>
      <c r="N144" s="42"/>
      <c r="O144" s="41"/>
      <c r="P144" s="39"/>
      <c r="Q144" s="42"/>
      <c r="R144" s="44"/>
      <c r="S144" s="44"/>
    </row>
    <row r="145" spans="1:19" s="1" customFormat="1" ht="14.25" customHeight="1" x14ac:dyDescent="0.35">
      <c r="A145" s="57"/>
      <c r="B145" s="58"/>
      <c r="C145" s="73"/>
      <c r="D145" s="33"/>
      <c r="E145" s="67"/>
      <c r="F145" s="28"/>
      <c r="G145" s="29"/>
      <c r="H145" s="30"/>
      <c r="I145" s="31"/>
      <c r="J145" s="32"/>
      <c r="K145" s="38"/>
      <c r="L145" s="41"/>
      <c r="M145" s="39"/>
      <c r="N145" s="42"/>
      <c r="O145" s="41"/>
      <c r="P145" s="39"/>
      <c r="Q145" s="42"/>
      <c r="R145" s="44"/>
      <c r="S145" s="44"/>
    </row>
    <row r="146" spans="1:19" s="1" customFormat="1" ht="14.25" customHeight="1" x14ac:dyDescent="0.35">
      <c r="A146" s="57"/>
      <c r="B146" s="70"/>
      <c r="C146" s="54"/>
      <c r="D146" s="33"/>
      <c r="E146" s="67"/>
      <c r="F146" s="28"/>
      <c r="G146" s="29"/>
      <c r="H146" s="30"/>
      <c r="I146" s="31"/>
      <c r="J146" s="32"/>
      <c r="K146" s="38"/>
      <c r="L146" s="41"/>
      <c r="M146" s="39"/>
      <c r="N146" s="42"/>
      <c r="O146" s="41"/>
      <c r="P146" s="39"/>
      <c r="Q146" s="42"/>
      <c r="R146" s="44"/>
      <c r="S146" s="44"/>
    </row>
  </sheetData>
  <sheetProtection sheet="1" objects="1" scenarios="1"/>
  <mergeCells count="13">
    <mergeCell ref="O5:Q5"/>
    <mergeCell ref="A5:A6"/>
    <mergeCell ref="G1:J1"/>
    <mergeCell ref="B5:B6"/>
    <mergeCell ref="C5:C6"/>
    <mergeCell ref="D5:D6"/>
    <mergeCell ref="F5:F6"/>
    <mergeCell ref="G5:G6"/>
    <mergeCell ref="I5:I6"/>
    <mergeCell ref="J5:J6"/>
    <mergeCell ref="G2:J2"/>
    <mergeCell ref="E5:E6"/>
    <mergeCell ref="L5:N5"/>
  </mergeCells>
  <phoneticPr fontId="4" type="noConversion"/>
  <pageMargins left="0.2" right="0.19" top="0.24" bottom="0.2" header="0.2" footer="0.24"/>
  <pageSetup paperSize="9" scale="77" orientation="portrait" verticalDpi="7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5"/>
  </sheetPr>
  <dimension ref="A1:BF31"/>
  <sheetViews>
    <sheetView showGridLines="0" topLeftCell="D1" workbookViewId="0">
      <pane ySplit="6" topLeftCell="A7" activePane="bottomLeft" state="frozen"/>
      <selection pane="bottomLeft" activeCell="W23" sqref="W23"/>
    </sheetView>
  </sheetViews>
  <sheetFormatPr defaultRowHeight="14.4" x14ac:dyDescent="0.35"/>
  <cols>
    <col min="1" max="1" width="3.33203125" style="34" customWidth="1"/>
    <col min="2" max="2" width="11.33203125" style="2" bestFit="1" customWidth="1"/>
    <col min="3" max="3" width="47.6640625" style="2" customWidth="1"/>
    <col min="4" max="4" width="14" style="2" customWidth="1"/>
    <col min="5" max="5" width="5.6640625" style="68" customWidth="1"/>
    <col min="6" max="6" width="11.44140625" style="6" customWidth="1"/>
    <col min="7" max="7" width="8" style="7" customWidth="1"/>
    <col min="8" max="8" width="7.44140625" style="8" customWidth="1"/>
    <col min="9" max="9" width="10" style="4" customWidth="1"/>
    <col min="10" max="10" width="13.88671875" style="5" customWidth="1"/>
    <col min="11" max="11" width="4.6640625" style="5" customWidth="1"/>
    <col min="12" max="17" width="8.6640625" style="52" customWidth="1"/>
    <col min="18" max="18" width="11.44140625" style="52" bestFit="1" customWidth="1"/>
    <col min="19" max="19" width="13.109375" style="52" bestFit="1" customWidth="1"/>
    <col min="20" max="58" width="9.109375" style="3" customWidth="1"/>
  </cols>
  <sheetData>
    <row r="1" spans="1:19" ht="21" customHeight="1" x14ac:dyDescent="0.45">
      <c r="D1" s="15">
        <v>0</v>
      </c>
      <c r="E1" s="63"/>
      <c r="G1" s="101" t="s">
        <v>0</v>
      </c>
      <c r="H1" s="101"/>
      <c r="I1" s="101"/>
      <c r="J1" s="101"/>
      <c r="K1" s="35"/>
      <c r="L1" s="46"/>
      <c r="M1" s="46"/>
      <c r="N1" s="46"/>
      <c r="O1" s="46"/>
      <c r="P1" s="46"/>
      <c r="Q1" s="46"/>
      <c r="R1" s="46"/>
      <c r="S1" s="46"/>
    </row>
    <row r="2" spans="1:19" ht="20.25" customHeight="1" thickBot="1" x14ac:dyDescent="0.4">
      <c r="B2" s="9"/>
      <c r="C2" s="9"/>
      <c r="D2" s="16"/>
      <c r="E2" s="64"/>
      <c r="F2" s="18" t="s">
        <v>1</v>
      </c>
      <c r="G2" s="121"/>
      <c r="H2" s="121"/>
      <c r="I2" s="121"/>
      <c r="J2" s="121"/>
      <c r="K2" s="36"/>
      <c r="L2" s="46"/>
      <c r="M2" s="46"/>
      <c r="N2" s="46"/>
      <c r="O2" s="46"/>
      <c r="P2" s="46"/>
      <c r="Q2" s="46"/>
      <c r="R2" s="46"/>
      <c r="S2" s="46"/>
    </row>
    <row r="3" spans="1:19" ht="26.25" customHeight="1" x14ac:dyDescent="0.6">
      <c r="B3" s="17"/>
      <c r="C3" s="17"/>
      <c r="D3" s="13"/>
      <c r="E3" s="65"/>
      <c r="F3" s="74" t="s">
        <v>2</v>
      </c>
      <c r="H3" s="27">
        <f>DRR!G4+NEOART!H4+PLANTERS!H4</f>
        <v>0</v>
      </c>
      <c r="I3" s="25">
        <f>DRR!H4+NEOART!I4+PLANTERS!I4</f>
        <v>0</v>
      </c>
      <c r="J3" s="26">
        <f>DRR!I4+NEOART!J4+PLANTERS!J4</f>
        <v>0</v>
      </c>
      <c r="K3" s="40"/>
      <c r="L3" s="46"/>
      <c r="M3" s="46"/>
      <c r="N3" s="46"/>
      <c r="O3" s="46"/>
      <c r="P3" s="46"/>
      <c r="Q3" s="46"/>
      <c r="R3" s="46"/>
      <c r="S3" s="46"/>
    </row>
    <row r="4" spans="1:19" ht="23.25" customHeight="1" thickBot="1" x14ac:dyDescent="0.4">
      <c r="B4" s="9"/>
      <c r="C4" s="9"/>
      <c r="D4" s="14"/>
      <c r="E4" s="66"/>
      <c r="F4" s="18" t="s">
        <v>140</v>
      </c>
      <c r="G4" s="10"/>
      <c r="H4" s="21">
        <f>SUM(H7:H31)</f>
        <v>0</v>
      </c>
      <c r="I4" s="19">
        <f>SUM(I7:I31)</f>
        <v>0</v>
      </c>
      <c r="J4" s="20">
        <f>SUM(J7:J31)</f>
        <v>0</v>
      </c>
      <c r="K4" s="24"/>
      <c r="L4" s="53" t="s">
        <v>3</v>
      </c>
      <c r="M4" s="47"/>
      <c r="N4" s="47"/>
      <c r="O4" s="47"/>
      <c r="P4" s="47"/>
      <c r="Q4" s="47"/>
      <c r="R4" s="48"/>
      <c r="S4" s="48"/>
    </row>
    <row r="5" spans="1:19" ht="16.5" customHeight="1" x14ac:dyDescent="0.25">
      <c r="A5" s="112" t="s">
        <v>4</v>
      </c>
      <c r="B5" s="115" t="s">
        <v>5</v>
      </c>
      <c r="C5" s="115" t="s">
        <v>6</v>
      </c>
      <c r="D5" s="115" t="s">
        <v>7</v>
      </c>
      <c r="E5" s="122"/>
      <c r="F5" s="119" t="s">
        <v>8</v>
      </c>
      <c r="G5" s="106" t="s">
        <v>9</v>
      </c>
      <c r="H5" s="11">
        <v>0</v>
      </c>
      <c r="I5" s="104" t="s">
        <v>10</v>
      </c>
      <c r="J5" s="102" t="s">
        <v>11</v>
      </c>
      <c r="K5" s="37"/>
      <c r="L5" s="109" t="s">
        <v>12</v>
      </c>
      <c r="M5" s="110"/>
      <c r="N5" s="111"/>
      <c r="O5" s="109" t="s">
        <v>13</v>
      </c>
      <c r="P5" s="110"/>
      <c r="Q5" s="111"/>
      <c r="R5" s="43" t="s">
        <v>14</v>
      </c>
      <c r="S5" s="43" t="s">
        <v>15</v>
      </c>
    </row>
    <row r="6" spans="1:19" ht="13.5" customHeight="1" thickBot="1" x14ac:dyDescent="0.3">
      <c r="A6" s="112"/>
      <c r="B6" s="116"/>
      <c r="C6" s="116"/>
      <c r="D6" s="116"/>
      <c r="E6" s="123"/>
      <c r="F6" s="120"/>
      <c r="G6" s="107"/>
      <c r="H6" s="12" t="s">
        <v>16</v>
      </c>
      <c r="I6" s="105"/>
      <c r="J6" s="103"/>
      <c r="K6" s="37"/>
      <c r="L6" s="49" t="s">
        <v>17</v>
      </c>
      <c r="M6" s="50" t="s">
        <v>18</v>
      </c>
      <c r="N6" s="51" t="s">
        <v>19</v>
      </c>
      <c r="O6" s="49" t="s">
        <v>17</v>
      </c>
      <c r="P6" s="50" t="s">
        <v>18</v>
      </c>
      <c r="Q6" s="51" t="s">
        <v>19</v>
      </c>
      <c r="R6" s="45" t="s">
        <v>20</v>
      </c>
      <c r="S6" s="45" t="s">
        <v>20</v>
      </c>
    </row>
    <row r="7" spans="1:19" s="1" customFormat="1" ht="14.25" customHeight="1" x14ac:dyDescent="0.35">
      <c r="A7" s="57"/>
      <c r="B7" s="58"/>
      <c r="C7" s="73" t="s">
        <v>135</v>
      </c>
      <c r="D7" s="33"/>
      <c r="E7" s="67"/>
      <c r="F7" s="28"/>
      <c r="G7" s="29"/>
      <c r="H7" s="30"/>
      <c r="I7" s="31"/>
      <c r="J7" s="32"/>
      <c r="K7" s="38"/>
      <c r="L7" s="41">
        <v>0</v>
      </c>
      <c r="M7" s="39">
        <v>0</v>
      </c>
      <c r="N7" s="42">
        <v>0</v>
      </c>
      <c r="O7" s="41">
        <v>0</v>
      </c>
      <c r="P7" s="39">
        <v>0</v>
      </c>
      <c r="Q7" s="42">
        <v>0</v>
      </c>
      <c r="R7" s="44">
        <v>0</v>
      </c>
      <c r="S7" s="44">
        <v>0</v>
      </c>
    </row>
    <row r="8" spans="1:19" s="1" customFormat="1" ht="14.25" customHeight="1" x14ac:dyDescent="0.35">
      <c r="A8" s="57"/>
      <c r="B8" s="70"/>
      <c r="C8" s="54"/>
      <c r="D8" s="33"/>
      <c r="E8" s="67"/>
      <c r="F8" s="28"/>
      <c r="G8" s="29"/>
      <c r="H8" s="30"/>
      <c r="I8" s="31"/>
      <c r="J8" s="32"/>
      <c r="K8" s="38"/>
      <c r="L8" s="41"/>
      <c r="M8" s="39"/>
      <c r="N8" s="42"/>
      <c r="O8" s="41"/>
      <c r="P8" s="39"/>
      <c r="Q8" s="42"/>
      <c r="R8" s="44"/>
      <c r="S8" s="44"/>
    </row>
    <row r="9" spans="1:19" s="1" customFormat="1" ht="14.25" customHeight="1" x14ac:dyDescent="0.35">
      <c r="A9" s="57"/>
      <c r="B9" s="71"/>
      <c r="C9" s="54"/>
      <c r="D9" s="33"/>
      <c r="E9" s="67"/>
      <c r="F9" s="28"/>
      <c r="G9" s="29"/>
      <c r="H9" s="30"/>
      <c r="I9" s="31"/>
      <c r="J9" s="32"/>
      <c r="K9" s="38"/>
      <c r="L9" s="41"/>
      <c r="M9" s="39"/>
      <c r="N9" s="42"/>
      <c r="O9" s="41"/>
      <c r="P9" s="39"/>
      <c r="Q9" s="42"/>
      <c r="R9" s="44"/>
      <c r="S9" s="44"/>
    </row>
    <row r="10" spans="1:19" s="1" customFormat="1" ht="14.25" customHeight="1" x14ac:dyDescent="0.35">
      <c r="A10" s="57"/>
      <c r="B10" s="71"/>
      <c r="C10" s="54"/>
      <c r="D10" s="33"/>
      <c r="E10" s="67"/>
      <c r="F10" s="28"/>
      <c r="G10" s="29"/>
      <c r="H10" s="30"/>
      <c r="I10" s="31"/>
      <c r="J10" s="32"/>
      <c r="K10" s="38"/>
      <c r="L10" s="41"/>
      <c r="M10" s="39"/>
      <c r="N10" s="42"/>
      <c r="O10" s="41"/>
      <c r="P10" s="39"/>
      <c r="Q10" s="42"/>
      <c r="R10" s="44"/>
      <c r="S10" s="44"/>
    </row>
    <row r="11" spans="1:19" s="1" customFormat="1" ht="14.25" customHeight="1" x14ac:dyDescent="0.35">
      <c r="A11" s="57"/>
      <c r="B11" s="71"/>
      <c r="C11" s="54"/>
      <c r="D11" s="33"/>
      <c r="E11" s="67"/>
      <c r="F11" s="28"/>
      <c r="G11" s="29"/>
      <c r="H11" s="30"/>
      <c r="I11" s="31"/>
      <c r="J11" s="32"/>
      <c r="K11" s="38"/>
      <c r="L11" s="41"/>
      <c r="M11" s="39"/>
      <c r="N11" s="42"/>
      <c r="O11" s="41"/>
      <c r="P11" s="39"/>
      <c r="Q11" s="42"/>
      <c r="R11" s="44"/>
      <c r="S11" s="44"/>
    </row>
    <row r="12" spans="1:19" s="1" customFormat="1" ht="14.25" customHeight="1" x14ac:dyDescent="0.35">
      <c r="A12" s="57"/>
      <c r="B12" s="70"/>
      <c r="C12" s="54"/>
      <c r="D12" s="33"/>
      <c r="E12" s="67"/>
      <c r="F12" s="28"/>
      <c r="G12" s="29"/>
      <c r="H12" s="30"/>
      <c r="I12" s="31"/>
      <c r="J12" s="32"/>
      <c r="K12" s="38"/>
      <c r="L12" s="41"/>
      <c r="M12" s="39"/>
      <c r="N12" s="42"/>
      <c r="O12" s="41"/>
      <c r="P12" s="39"/>
      <c r="Q12" s="42"/>
      <c r="R12" s="44"/>
      <c r="S12" s="44"/>
    </row>
    <row r="13" spans="1:19" s="1" customFormat="1" ht="14.25" customHeight="1" x14ac:dyDescent="0.35">
      <c r="A13" s="57"/>
      <c r="B13" s="70"/>
      <c r="C13" s="54"/>
      <c r="D13" s="33"/>
      <c r="E13" s="67"/>
      <c r="F13" s="28"/>
      <c r="G13" s="29"/>
      <c r="H13" s="30"/>
      <c r="I13" s="31"/>
      <c r="J13" s="32"/>
      <c r="K13" s="38"/>
      <c r="L13" s="41"/>
      <c r="M13" s="39"/>
      <c r="N13" s="42"/>
      <c r="O13" s="41"/>
      <c r="P13" s="39"/>
      <c r="Q13" s="42"/>
      <c r="R13" s="44"/>
      <c r="S13" s="44"/>
    </row>
    <row r="14" spans="1:19" s="1" customFormat="1" ht="14.25" customHeight="1" x14ac:dyDescent="0.35">
      <c r="A14" s="57"/>
      <c r="B14" s="70"/>
      <c r="C14" s="54"/>
      <c r="D14" s="33"/>
      <c r="E14" s="67"/>
      <c r="F14" s="28"/>
      <c r="G14" s="29"/>
      <c r="H14" s="30"/>
      <c r="I14" s="31"/>
      <c r="J14" s="32"/>
      <c r="K14" s="38"/>
      <c r="L14" s="41"/>
      <c r="M14" s="39"/>
      <c r="N14" s="42"/>
      <c r="O14" s="41"/>
      <c r="P14" s="39"/>
      <c r="Q14" s="42"/>
      <c r="R14" s="44"/>
      <c r="S14" s="44"/>
    </row>
    <row r="15" spans="1:19" s="1" customFormat="1" ht="14.25" customHeight="1" x14ac:dyDescent="0.35">
      <c r="A15" s="57"/>
      <c r="B15" s="70"/>
      <c r="C15" s="54"/>
      <c r="D15" s="33"/>
      <c r="E15" s="67"/>
      <c r="F15" s="28"/>
      <c r="G15" s="29"/>
      <c r="H15" s="30"/>
      <c r="I15" s="31"/>
      <c r="J15" s="32"/>
      <c r="K15" s="38"/>
      <c r="L15" s="41"/>
      <c r="M15" s="39"/>
      <c r="N15" s="42"/>
      <c r="O15" s="41"/>
      <c r="P15" s="39"/>
      <c r="Q15" s="42"/>
      <c r="R15" s="44"/>
      <c r="S15" s="44"/>
    </row>
    <row r="16" spans="1:19" s="1" customFormat="1" ht="14.25" customHeight="1" x14ac:dyDescent="0.35">
      <c r="A16" s="57"/>
      <c r="B16" s="70"/>
      <c r="C16" s="54"/>
      <c r="D16" s="33"/>
      <c r="E16" s="67"/>
      <c r="F16" s="28"/>
      <c r="G16" s="29"/>
      <c r="H16" s="30"/>
      <c r="I16" s="31"/>
      <c r="J16" s="32"/>
      <c r="K16" s="38"/>
      <c r="L16" s="41"/>
      <c r="M16" s="39"/>
      <c r="N16" s="42"/>
      <c r="O16" s="41"/>
      <c r="P16" s="39"/>
      <c r="Q16" s="42"/>
      <c r="R16" s="44"/>
      <c r="S16" s="44"/>
    </row>
    <row r="17" spans="1:19" s="1" customFormat="1" ht="14.25" customHeight="1" x14ac:dyDescent="0.35">
      <c r="A17" s="57"/>
      <c r="B17" s="70"/>
      <c r="C17" s="54"/>
      <c r="D17" s="33"/>
      <c r="E17" s="67"/>
      <c r="F17" s="28"/>
      <c r="G17" s="29"/>
      <c r="H17" s="30"/>
      <c r="I17" s="31"/>
      <c r="J17" s="32"/>
      <c r="K17" s="38"/>
      <c r="L17" s="41"/>
      <c r="M17" s="39"/>
      <c r="N17" s="42"/>
      <c r="O17" s="41"/>
      <c r="P17" s="39"/>
      <c r="Q17" s="42"/>
      <c r="R17" s="44"/>
      <c r="S17" s="44"/>
    </row>
    <row r="18" spans="1:19" s="1" customFormat="1" ht="14.25" customHeight="1" x14ac:dyDescent="0.35">
      <c r="A18" s="57"/>
      <c r="B18" s="70"/>
      <c r="C18" s="54"/>
      <c r="D18" s="33"/>
      <c r="E18" s="67"/>
      <c r="F18" s="28"/>
      <c r="G18" s="29"/>
      <c r="H18" s="30"/>
      <c r="I18" s="31"/>
      <c r="J18" s="32"/>
      <c r="K18" s="38"/>
      <c r="L18" s="41"/>
      <c r="M18" s="39"/>
      <c r="N18" s="42"/>
      <c r="O18" s="41"/>
      <c r="P18" s="39"/>
      <c r="Q18" s="42"/>
      <c r="R18" s="44"/>
      <c r="S18" s="44"/>
    </row>
    <row r="19" spans="1:19" s="1" customFormat="1" ht="14.25" customHeight="1" x14ac:dyDescent="0.35">
      <c r="A19" s="57"/>
      <c r="B19" s="70"/>
      <c r="C19" s="54"/>
      <c r="D19" s="33"/>
      <c r="E19" s="67"/>
      <c r="F19" s="28"/>
      <c r="G19" s="29"/>
      <c r="H19" s="30"/>
      <c r="I19" s="31"/>
      <c r="J19" s="32"/>
      <c r="K19" s="38"/>
      <c r="L19" s="41"/>
      <c r="M19" s="39"/>
      <c r="N19" s="42"/>
      <c r="O19" s="41"/>
      <c r="P19" s="39"/>
      <c r="Q19" s="42"/>
      <c r="R19" s="44"/>
      <c r="S19" s="44"/>
    </row>
    <row r="20" spans="1:19" s="1" customFormat="1" ht="14.25" customHeight="1" x14ac:dyDescent="0.35">
      <c r="A20" s="57"/>
      <c r="B20" s="70"/>
      <c r="C20" s="54"/>
      <c r="D20" s="33"/>
      <c r="E20" s="67"/>
      <c r="F20" s="28"/>
      <c r="G20" s="29"/>
      <c r="H20" s="30"/>
      <c r="I20" s="31"/>
      <c r="J20" s="32"/>
      <c r="K20" s="38"/>
      <c r="L20" s="41"/>
      <c r="M20" s="39"/>
      <c r="N20" s="42"/>
      <c r="O20" s="41"/>
      <c r="P20" s="39"/>
      <c r="Q20" s="42"/>
      <c r="R20" s="44"/>
      <c r="S20" s="44"/>
    </row>
    <row r="21" spans="1:19" s="1" customFormat="1" ht="14.25" customHeight="1" x14ac:dyDescent="0.35">
      <c r="A21" s="57"/>
      <c r="B21" s="70"/>
      <c r="C21" s="54"/>
      <c r="D21" s="33"/>
      <c r="E21" s="67"/>
      <c r="F21" s="28"/>
      <c r="G21" s="29"/>
      <c r="H21" s="30"/>
      <c r="I21" s="31"/>
      <c r="J21" s="32"/>
      <c r="K21" s="38"/>
      <c r="L21" s="41"/>
      <c r="M21" s="39"/>
      <c r="N21" s="42"/>
      <c r="O21" s="41"/>
      <c r="P21" s="39"/>
      <c r="Q21" s="42"/>
      <c r="R21" s="44"/>
      <c r="S21" s="44"/>
    </row>
    <row r="22" spans="1:19" s="1" customFormat="1" ht="14.25" customHeight="1" x14ac:dyDescent="0.35">
      <c r="A22" s="57"/>
      <c r="B22" s="70"/>
      <c r="C22" s="54"/>
      <c r="D22" s="33"/>
      <c r="E22" s="67"/>
      <c r="F22" s="28"/>
      <c r="G22" s="29"/>
      <c r="H22" s="30"/>
      <c r="I22" s="31"/>
      <c r="J22" s="32"/>
      <c r="K22" s="38"/>
      <c r="L22" s="41"/>
      <c r="M22" s="39"/>
      <c r="N22" s="42"/>
      <c r="O22" s="41"/>
      <c r="P22" s="39"/>
      <c r="Q22" s="42"/>
      <c r="R22" s="44"/>
      <c r="S22" s="44"/>
    </row>
    <row r="23" spans="1:19" s="59" customFormat="1" ht="14.25" customHeight="1" x14ac:dyDescent="0.35">
      <c r="A23" s="57"/>
      <c r="B23" s="70"/>
      <c r="C23" s="54"/>
      <c r="D23" s="33"/>
      <c r="E23" s="67"/>
      <c r="F23" s="28"/>
      <c r="G23" s="29"/>
      <c r="H23" s="30"/>
      <c r="I23" s="31"/>
      <c r="J23" s="32"/>
      <c r="K23" s="38"/>
      <c r="L23" s="41"/>
      <c r="M23" s="39"/>
      <c r="N23" s="42"/>
      <c r="O23" s="41"/>
      <c r="P23" s="39"/>
      <c r="Q23" s="42"/>
      <c r="R23" s="44"/>
      <c r="S23" s="44"/>
    </row>
    <row r="24" spans="1:19" s="59" customFormat="1" ht="14.25" customHeight="1" x14ac:dyDescent="0.35">
      <c r="A24" s="57"/>
      <c r="B24" s="70"/>
      <c r="C24" s="54"/>
      <c r="D24" s="33"/>
      <c r="E24" s="67"/>
      <c r="F24" s="28"/>
      <c r="G24" s="29"/>
      <c r="H24" s="30"/>
      <c r="I24" s="31"/>
      <c r="J24" s="32"/>
      <c r="K24" s="38"/>
      <c r="L24" s="41"/>
      <c r="M24" s="39"/>
      <c r="N24" s="42"/>
      <c r="O24" s="41"/>
      <c r="P24" s="39"/>
      <c r="Q24" s="42"/>
      <c r="R24" s="44"/>
      <c r="S24" s="44"/>
    </row>
    <row r="25" spans="1:19" s="59" customFormat="1" ht="14.25" customHeight="1" x14ac:dyDescent="0.35">
      <c r="A25" s="57"/>
      <c r="B25" s="70"/>
      <c r="C25" s="54"/>
      <c r="D25" s="33"/>
      <c r="E25" s="67"/>
      <c r="F25" s="28"/>
      <c r="G25" s="29"/>
      <c r="H25" s="30"/>
      <c r="I25" s="31"/>
      <c r="J25" s="32"/>
      <c r="K25" s="38"/>
      <c r="L25" s="41"/>
      <c r="M25" s="39"/>
      <c r="N25" s="42"/>
      <c r="O25" s="41"/>
      <c r="P25" s="39"/>
      <c r="Q25" s="42"/>
      <c r="R25" s="44"/>
      <c r="S25" s="44"/>
    </row>
    <row r="26" spans="1:19" s="59" customFormat="1" ht="14.25" customHeight="1" x14ac:dyDescent="0.35">
      <c r="A26" s="57"/>
      <c r="B26" s="70"/>
      <c r="C26" s="54"/>
      <c r="D26" s="33"/>
      <c r="E26" s="67"/>
      <c r="F26" s="28"/>
      <c r="G26" s="29"/>
      <c r="H26" s="30"/>
      <c r="I26" s="31"/>
      <c r="J26" s="32"/>
      <c r="K26" s="38"/>
      <c r="L26" s="41"/>
      <c r="M26" s="39"/>
      <c r="N26" s="42"/>
      <c r="O26" s="41"/>
      <c r="P26" s="39"/>
      <c r="Q26" s="42"/>
      <c r="R26" s="44"/>
      <c r="S26" s="44"/>
    </row>
    <row r="27" spans="1:19" s="1" customFormat="1" ht="14.25" customHeight="1" x14ac:dyDescent="0.35">
      <c r="A27" s="57"/>
      <c r="B27" s="70"/>
      <c r="C27" s="54"/>
      <c r="D27" s="33"/>
      <c r="E27" s="67"/>
      <c r="F27" s="28"/>
      <c r="G27" s="29"/>
      <c r="H27" s="30"/>
      <c r="I27" s="31"/>
      <c r="J27" s="32"/>
      <c r="K27" s="38"/>
      <c r="L27" s="41"/>
      <c r="M27" s="39"/>
      <c r="N27" s="42"/>
      <c r="O27" s="41"/>
      <c r="P27" s="39"/>
      <c r="Q27" s="42"/>
      <c r="R27" s="44"/>
      <c r="S27" s="44"/>
    </row>
    <row r="28" spans="1:19" s="1" customFormat="1" ht="14.25" customHeight="1" x14ac:dyDescent="0.35">
      <c r="A28" s="57"/>
      <c r="B28" s="70"/>
      <c r="C28" s="54"/>
      <c r="D28" s="33"/>
      <c r="E28" s="67"/>
      <c r="F28" s="28"/>
      <c r="G28" s="29"/>
      <c r="H28" s="30"/>
      <c r="I28" s="31"/>
      <c r="J28" s="32"/>
      <c r="K28" s="38"/>
      <c r="L28" s="41"/>
      <c r="M28" s="39"/>
      <c r="N28" s="42"/>
      <c r="O28" s="41"/>
      <c r="P28" s="39"/>
      <c r="Q28" s="42"/>
      <c r="R28" s="44"/>
      <c r="S28" s="44"/>
    </row>
    <row r="29" spans="1:19" s="1" customFormat="1" ht="14.25" customHeight="1" x14ac:dyDescent="0.35">
      <c r="A29" s="57"/>
      <c r="B29" s="70"/>
      <c r="C29" s="54"/>
      <c r="D29" s="33"/>
      <c r="E29" s="67"/>
      <c r="F29" s="28"/>
      <c r="G29" s="29"/>
      <c r="H29" s="30"/>
      <c r="I29" s="31"/>
      <c r="J29" s="32"/>
      <c r="K29" s="38"/>
      <c r="L29" s="41"/>
      <c r="M29" s="39"/>
      <c r="N29" s="42"/>
      <c r="O29" s="41"/>
      <c r="P29" s="39"/>
      <c r="Q29" s="42"/>
      <c r="R29" s="44"/>
      <c r="S29" s="44"/>
    </row>
    <row r="30" spans="1:19" s="1" customFormat="1" ht="14.25" customHeight="1" x14ac:dyDescent="0.35">
      <c r="A30" s="57"/>
      <c r="B30" s="70"/>
      <c r="C30" s="54"/>
      <c r="D30" s="33"/>
      <c r="E30" s="67"/>
      <c r="F30" s="28"/>
      <c r="G30" s="29"/>
      <c r="H30" s="30"/>
      <c r="I30" s="31"/>
      <c r="J30" s="32"/>
      <c r="K30" s="38"/>
      <c r="L30" s="41"/>
      <c r="M30" s="39"/>
      <c r="N30" s="42"/>
      <c r="O30" s="41"/>
      <c r="P30" s="39"/>
      <c r="Q30" s="42"/>
      <c r="R30" s="44"/>
      <c r="S30" s="44"/>
    </row>
    <row r="31" spans="1:19" s="1" customFormat="1" ht="14.25" customHeight="1" x14ac:dyDescent="0.35">
      <c r="A31" s="57"/>
      <c r="B31" s="70"/>
      <c r="C31" s="54"/>
      <c r="D31" s="33"/>
      <c r="E31" s="67"/>
      <c r="F31" s="28"/>
      <c r="G31" s="29"/>
      <c r="H31" s="30"/>
      <c r="I31" s="31"/>
      <c r="J31" s="32"/>
      <c r="K31" s="38"/>
      <c r="L31" s="41"/>
      <c r="M31" s="39"/>
      <c r="N31" s="42"/>
      <c r="O31" s="41"/>
      <c r="P31" s="39"/>
      <c r="Q31" s="42"/>
      <c r="R31" s="44"/>
      <c r="S31" s="44"/>
    </row>
  </sheetData>
  <sheetProtection sheet="1" objects="1" scenarios="1"/>
  <mergeCells count="13">
    <mergeCell ref="O5:Q5"/>
    <mergeCell ref="A5:A6"/>
    <mergeCell ref="G1:J1"/>
    <mergeCell ref="B5:B6"/>
    <mergeCell ref="C5:C6"/>
    <mergeCell ref="D5:D6"/>
    <mergeCell ref="F5:F6"/>
    <mergeCell ref="G5:G6"/>
    <mergeCell ref="I5:I6"/>
    <mergeCell ref="J5:J6"/>
    <mergeCell ref="G2:J2"/>
    <mergeCell ref="E5:E6"/>
    <mergeCell ref="L5:N5"/>
  </mergeCells>
  <phoneticPr fontId="4" type="noConversion"/>
  <pageMargins left="0.19" right="0.19" top="0.24" bottom="0.2" header="0.2" footer="0.24"/>
  <pageSetup paperSize="9" scale="77" orientation="portrait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DRR</vt:lpstr>
      <vt:lpstr>NEOART</vt:lpstr>
      <vt:lpstr>PLANTERS</vt:lpstr>
      <vt:lpstr>Code</vt:lpstr>
      <vt:lpstr>HXLICENSEDCODE</vt:lpstr>
      <vt:lpstr>NEOARTCODE</vt:lpstr>
      <vt:lpstr>DRR!Print_Area</vt:lpstr>
      <vt:lpstr>NEOART!Print_Area</vt:lpstr>
      <vt:lpstr>PLANTERS!Print_Area</vt:lpstr>
    </vt:vector>
  </TitlesOfParts>
  <Company>Heinemex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heinen</dc:creator>
  <cp:lastModifiedBy>karl walker</cp:lastModifiedBy>
  <cp:lastPrinted>2021-10-26T15:36:42Z</cp:lastPrinted>
  <dcterms:created xsi:type="dcterms:W3CDTF">2004-04-13T12:08:39Z</dcterms:created>
  <dcterms:modified xsi:type="dcterms:W3CDTF">2022-02-03T19:20:12Z</dcterms:modified>
</cp:coreProperties>
</file>